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795" activeTab="2"/>
  </bookViews>
  <sheets>
    <sheet name="стр.1_2_Разд.1" sheetId="1" r:id="rId1"/>
    <sheet name="стр.3_9_Разд.2" sheetId="2" r:id="rId2"/>
    <sheet name="стр.10_11_Разд.3" sheetId="3" r:id="rId3"/>
  </sheets>
  <definedNames>
    <definedName name="_xlnm.Print_Area" localSheetId="0">'стр.1_2_Разд.1'!$A$1:$EY$52</definedName>
    <definedName name="_xlnm.Print_Area" localSheetId="2">'стр.10_11_Разд.3'!$A$1:$EP$42</definedName>
    <definedName name="_xlnm.Print_Area" localSheetId="1">'стр.3_9_Разд.2'!$A$1:$EY$143</definedName>
  </definedNames>
  <calcPr fullCalcOnLoad="1"/>
</workbook>
</file>

<file path=xl/sharedStrings.xml><?xml version="1.0" encoding="utf-8"?>
<sst xmlns="http://schemas.openxmlformats.org/spreadsheetml/2006/main" count="300" uniqueCount="237">
  <si>
    <t>1.1. Перечень видов деятельности учреждения:</t>
  </si>
  <si>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</si>
  <si>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</si>
  <si>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</si>
  <si>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</si>
  <si>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</si>
  <si>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1.4. Сведения о сотрудниках учреждения: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</si>
  <si>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</si>
  <si>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</si>
  <si>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</si>
  <si>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</si>
  <si>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>8. Причины, приведшие к изменению количества штатных единиц учреждения на конец отчетного периода</t>
  </si>
  <si>
    <t>7. Изменение (увеличение, уменьшение)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</si>
  <si>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</si>
  <si>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УТВЕРЖДАЮ: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</si>
  <si>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</si>
  <si>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</si>
  <si>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</si>
  <si>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</si>
  <si>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</si>
  <si>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Отчет</t>
  </si>
  <si>
    <t>о результатах деятельности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</si>
  <si>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</si>
  <si>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</si>
  <si>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</si>
  <si>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</si>
  <si>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</si>
  <si>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</si>
  <si>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</si>
  <si>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</si>
  <si>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</si>
  <si>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</si>
  <si>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</si>
  <si>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</si>
  <si>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</si>
  <si>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</si>
  <si>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</si>
  <si>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</si>
  <si>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</si>
  <si>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 xml:space="preserve">а также от порчи материальных ценностей за отчетный период - </t>
  </si>
  <si>
    <t xml:space="preserve"> рублей.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</si>
  <si>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</si>
  <si>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</si>
  <si>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</si>
  <si>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</si>
  <si>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</si>
  <si>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</si>
  <si>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</si>
  <si>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</si>
  <si>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</si>
  <si>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</si>
  <si>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</si>
  <si>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</si>
  <si>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</si>
  <si>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</si>
  <si>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</si>
  <si>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</si>
  <si>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</si>
  <si>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</si>
  <si>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</si>
  <si>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</si>
  <si>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</si>
  <si>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</si>
  <si>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</si>
  <si>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</si>
  <si>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</si>
  <si>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</si>
  <si>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</si>
  <si>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</si>
  <si>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</si>
  <si>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</si>
  <si>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</si>
  <si>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</si>
  <si>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</si>
  <si>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</si>
  <si>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</si>
  <si>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</si>
  <si>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</si>
  <si>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</si>
  <si>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</si>
  <si>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</si>
  <si>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</si>
  <si>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</si>
  <si>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</si>
  <si>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</si>
  <si>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</si>
  <si>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</si>
  <si>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</si>
  <si>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</si>
  <si>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</si>
  <si>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</si>
  <si>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</si>
  <si>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</si>
  <si>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</si>
  <si>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</si>
  <si>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</si>
  <si>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</si>
  <si>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</si>
  <si>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</si>
  <si>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</si>
  <si>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</si>
  <si>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</si>
  <si>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</si>
  <si>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Наименование услуги (работы)</t>
  </si>
  <si>
    <t>Сумма дохода, полученного учреждением
от оказания платной услуги (выполнения работы), рублей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</si>
  <si>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</si>
  <si>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</si>
  <si>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</si>
  <si>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</si>
  <si>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2.4.2. Общее количество потребителей, воспользовавшихся услугами (работами) учреждения (в т.ч. платными) за отчетный период -</t>
  </si>
  <si>
    <t xml:space="preserve"> единиц.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</si>
  <si>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</si>
  <si>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</si>
  <si>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</si>
  <si>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2.4.5. Показатели по поступлениям и выплатам учреждения</t>
  </si>
  <si>
    <t>Поступления, всего</t>
  </si>
  <si>
    <t>Целевые субсидии</t>
  </si>
  <si>
    <t>Бюджетные инвестиции</t>
  </si>
  <si>
    <t>КОСГУ</t>
  </si>
  <si>
    <t>Х</t>
  </si>
  <si>
    <t>Суммы плановых поступлений
и выплат, рублей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</si>
  <si>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</si>
  <si>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</si>
  <si>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</si>
  <si>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</si>
  <si>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</si>
  <si>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</si>
  <si>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Услуга № …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</si>
  <si>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</si>
  <si>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</si>
  <si>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</si>
  <si>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</si>
  <si>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</si>
  <si>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</si>
  <si>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</si>
  <si>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</si>
  <si>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</si>
  <si>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</si>
  <si>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</si>
  <si>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</si>
  <si>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</si>
  <si>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</si>
  <si>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</si>
  <si>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</si>
  <si>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</si>
  <si>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</si>
  <si>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</si>
  <si>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</si>
  <si>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</si>
  <si>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</si>
  <si>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</si>
  <si>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</si>
  <si>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</si>
  <si>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</si>
  <si>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</si>
  <si>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</si>
  <si>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</si>
  <si>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</si>
  <si>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</si>
  <si>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</si>
  <si>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</si>
  <si>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</si>
  <si>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</si>
  <si>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</si>
  <si>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</si>
  <si>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</si>
  <si>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</si>
  <si>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</si>
  <si>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</si>
  <si>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</si>
  <si>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</si>
  <si>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</si>
  <si>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Раздел 3. Сведения об использовании имущества, закрепленного за учреждением</t>
  </si>
  <si>
    <t>в т.ч. переданного в:</t>
  </si>
  <si>
    <t>аренду</t>
  </si>
  <si>
    <t>безвозмездное пользование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</si>
  <si>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</si>
  <si>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</si>
  <si>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</si>
  <si>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</si>
  <si>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предоставленного для проживания в общежитии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</si>
  <si>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</si>
  <si>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</si>
  <si>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</si>
  <si>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</si>
  <si>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</si>
  <si>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</si>
  <si>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</si>
  <si>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Приложение</t>
  </si>
  <si>
    <t>к Порядку составления отчетов муниципальных учреждений муниципального образования Тосненский район Ленинградской области о результатах своей деятельности и использовании закрепленного за ними имущества</t>
  </si>
  <si>
    <t>СОГЛАСОВАНО</t>
  </si>
  <si>
    <t>Руководитель муниципального учреждения</t>
  </si>
  <si>
    <t>Главный бухгалтер муниципального учреждения</t>
  </si>
  <si>
    <t xml:space="preserve">(глава администрации) </t>
  </si>
  <si>
    <t>(наименование муниципального учреждения)</t>
  </si>
  <si>
    <t>Причины невыполнения муниципального задания
и заданий по целевым показателям эффективности работы учреждения</t>
  </si>
  <si>
    <t>1. Расчеты по выданным авансам, полученным за счет средств муниципального бюджета, всего:</t>
  </si>
  <si>
    <t>1. Расчеты за счет средств муниципального бюджета, всего:</t>
  </si>
  <si>
    <t>Субсидии на выполнение муниципального задания</t>
  </si>
  <si>
    <t>2.4.6. Сведения о выполнении муниципального задания и целевых показателей эффективности работы учреждения</t>
  </si>
  <si>
    <t>В.П. Дернов</t>
  </si>
  <si>
    <t>Директор</t>
  </si>
  <si>
    <t>Глава администрации</t>
  </si>
  <si>
    <t>1. Количество штатных единиц учреждения на начало отчетного года, единиц</t>
  </si>
  <si>
    <t>4. Количество штатных единиц учреждения на конец отчетного года,единиц</t>
  </si>
  <si>
    <t xml:space="preserve">Исполнитель                                      </t>
  </si>
  <si>
    <t>1.1. по выданным авансам на услуги связи</t>
  </si>
  <si>
    <t>290</t>
  </si>
  <si>
    <t>1. Общая балансовая стоимость недвижимого имущества, находящегося у учреждения на праве оперативного управления, рублей</t>
  </si>
  <si>
    <t>2. Общая балансовая  стоимость движимого имущества, находящегося у учреждения на праве оперативного управления, рублей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</si>
  <si>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на указанные цели, рублей</t>
  </si>
  <si>
    <t>262</t>
  </si>
  <si>
    <t>Устав</t>
  </si>
  <si>
    <t>3</t>
  </si>
  <si>
    <t xml:space="preserve">Лицензия </t>
  </si>
  <si>
    <t>реализация общеобразовательной программы начального общего образования</t>
  </si>
  <si>
    <t>реализация общеобразовательной программы основного общего образования</t>
  </si>
  <si>
    <t>организация летнего оздоровительного отдыха в каникулярное время</t>
  </si>
  <si>
    <t>бессрочно</t>
  </si>
  <si>
    <t>Остаточная стоимость нефинансовых активов</t>
  </si>
  <si>
    <t>Текущая задолженность</t>
  </si>
  <si>
    <t xml:space="preserve"> аренду</t>
  </si>
  <si>
    <t>Св-во о регистрации юридического лица</t>
  </si>
  <si>
    <t xml:space="preserve">изменение кол-ва часов на доп. образование,  </t>
  </si>
  <si>
    <t>Коммунальные услуги</t>
  </si>
  <si>
    <t>Экономия при по потреблении услуги (МГ)</t>
  </si>
  <si>
    <t xml:space="preserve">Текущая задолженность </t>
  </si>
  <si>
    <t>Отсутствие  пеней и штрафов</t>
  </si>
  <si>
    <t>Оплата обучения сотрудников</t>
  </si>
  <si>
    <t xml:space="preserve">Текущая задолженность, возникшая в декабре  2015 </t>
  </si>
  <si>
    <t>А.Ю.Соловьев</t>
  </si>
  <si>
    <t>Муниципальное казенное общеобразовательное учреждение "Рябовская основная общеобразовательная школа"</t>
  </si>
  <si>
    <t>серия 47 №002968509 от 23.02.2001</t>
  </si>
  <si>
    <t>16</t>
  </si>
  <si>
    <t>№63 от09.02.2016</t>
  </si>
  <si>
    <t>серия47ЛО1 №0002090</t>
  </si>
  <si>
    <t>О.Б.Шейдаева.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</si>
</sst>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32" borderId="0" xfId="0" applyFont="1" applyFill="1" applyAlignment="1">
      <alignment horizontal="left"/>
    </xf>
    <xf numFmtId="0" fontId="3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1" fillId="32" borderId="0" xfId="0" applyNumberFormat="1" applyFont="1" applyFill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32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1" fillId="32" borderId="12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32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0" fontId="42" fillId="0" borderId="13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4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1" fillId="32" borderId="10" xfId="0" applyNumberFormat="1" applyFont="1" applyFill="1" applyBorder="1" applyAlignment="1">
      <alignment horizontal="center" vertical="center"/>
    </xf>
    <xf numFmtId="4" fontId="1" fillId="32" borderId="14" xfId="0" applyNumberFormat="1" applyFont="1" applyFill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2" fontId="3" fillId="32" borderId="14" xfId="0" applyNumberFormat="1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center" vertical="center"/>
    </xf>
    <xf numFmtId="4" fontId="1" fillId="3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3" fillId="32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32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" fontId="1" fillId="32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63"/>
  <sheetViews>
    <sheetView showGridLines="0" view="pageBreakPreview" zoomScaleSheetLayoutView="100" workbookViewId="0" topLeftCell="A35">
      <selection activeCell="HV35" sqref="HV35"/>
    </sheetView>
  </sheetViews>
  <sheetFormatPr defaultColWidth="0.875" defaultRowHeight="12.75"/>
  <cols>
    <col min="1" max="85" width="0.875" style="1" customWidth="1"/>
    <col min="86" max="16384" width="0.875" style="1" customWidth="1"/>
  </cols>
  <sheetData>
    <row r="1" spans="1:155" s="2" customFormat="1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82" t="s">
        <v>188</v>
      </c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</row>
    <row r="2" spans="1:155" s="2" customFormat="1" ht="64.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83" t="s">
        <v>189</v>
      </c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</row>
    <row r="3" spans="1:155" s="2" customFormat="1" ht="0.75" customHeight="1" hidden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</row>
    <row r="4" spans="1:155" s="2" customFormat="1" ht="10.5" customHeight="1" hidden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24"/>
    </row>
    <row r="5" spans="1:155" s="2" customFormat="1" ht="1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</row>
    <row r="6" spans="1:155" ht="12.75">
      <c r="A6" s="81" t="s">
        <v>190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81" t="s">
        <v>14</v>
      </c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</row>
    <row r="7" spans="1:155" ht="12.75">
      <c r="A7" s="73" t="s">
        <v>202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73" t="s">
        <v>201</v>
      </c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</row>
    <row r="8" spans="1:155" ht="10.5" customHeight="1">
      <c r="A8" s="80" t="s">
        <v>193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80" t="s">
        <v>15</v>
      </c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</row>
    <row r="9" spans="1:155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 t="s">
        <v>200</v>
      </c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8" t="s">
        <v>230</v>
      </c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ht="12.75">
      <c r="A10" s="74" t="s">
        <v>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 t="s">
        <v>17</v>
      </c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74" t="s">
        <v>16</v>
      </c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 t="s">
        <v>17</v>
      </c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</row>
    <row r="11" spans="1:155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6"/>
      <c r="S11" s="26"/>
      <c r="T11" s="75" t="s">
        <v>18</v>
      </c>
      <c r="U11" s="75"/>
      <c r="V11" s="40"/>
      <c r="W11" s="40"/>
      <c r="X11" s="40"/>
      <c r="Y11" s="40"/>
      <c r="Z11" s="79" t="s">
        <v>18</v>
      </c>
      <c r="AA11" s="79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75">
        <v>20</v>
      </c>
      <c r="AQ11" s="75"/>
      <c r="AR11" s="75"/>
      <c r="AS11" s="37"/>
      <c r="AT11" s="37"/>
      <c r="AU11" s="37"/>
      <c r="AV11" s="27" t="s">
        <v>19</v>
      </c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6"/>
      <c r="CY11" s="26"/>
      <c r="CZ11" s="26"/>
      <c r="DA11" s="75" t="s">
        <v>18</v>
      </c>
      <c r="DB11" s="75"/>
      <c r="DC11" s="40"/>
      <c r="DD11" s="40"/>
      <c r="DE11" s="40"/>
      <c r="DF11" s="40"/>
      <c r="DG11" s="79" t="s">
        <v>18</v>
      </c>
      <c r="DH11" s="79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75">
        <v>20</v>
      </c>
      <c r="DX11" s="75"/>
      <c r="DY11" s="75"/>
      <c r="DZ11" s="37"/>
      <c r="EA11" s="37"/>
      <c r="EB11" s="37"/>
      <c r="EC11" s="27" t="s">
        <v>19</v>
      </c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</row>
    <row r="12" spans="1:155" ht="1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</row>
    <row r="13" spans="1:155" s="6" customFormat="1" ht="14.25" customHeight="1">
      <c r="A13" s="47" t="s">
        <v>20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</row>
    <row r="14" spans="1:155" s="6" customFormat="1" ht="14.25" customHeight="1">
      <c r="A14" s="47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</row>
    <row r="15" spans="1:208" s="6" customFormat="1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9" t="s">
        <v>22</v>
      </c>
      <c r="BY15" s="76" t="s">
        <v>233</v>
      </c>
      <c r="BZ15" s="76"/>
      <c r="CA15" s="76"/>
      <c r="CB15" s="76"/>
      <c r="CC15" s="28" t="s">
        <v>23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GZ15" s="32"/>
    </row>
    <row r="16" spans="1:155" ht="9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</row>
    <row r="17" spans="1:155" ht="12.75">
      <c r="A17" s="73" t="s">
        <v>231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:155" ht="12.75">
      <c r="A18" s="77" t="s">
        <v>194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</row>
    <row r="19" spans="1:15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:155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</row>
    <row r="21" spans="1:155" ht="13.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</row>
    <row r="22" spans="1:155" ht="12.75">
      <c r="A22" s="48" t="s">
        <v>24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</row>
    <row r="23" spans="1:155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</row>
    <row r="24" spans="1:155" s="3" customFormat="1" ht="12.75">
      <c r="A24" s="10"/>
      <c r="B24" s="10" t="s">
        <v>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</row>
    <row r="25" spans="1:155" ht="6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</row>
    <row r="26" spans="1:155" ht="12.75">
      <c r="A26" s="30"/>
      <c r="B26" s="49" t="s">
        <v>1</v>
      </c>
      <c r="C26" s="49"/>
      <c r="D26" s="66" t="s">
        <v>215</v>
      </c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</row>
    <row r="27" spans="1:155" ht="12.75">
      <c r="A27" s="30"/>
      <c r="B27" s="72" t="s">
        <v>1</v>
      </c>
      <c r="C27" s="72"/>
      <c r="D27" s="66" t="s">
        <v>216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</row>
    <row r="28" spans="1:155" ht="12.75">
      <c r="A28" s="30"/>
      <c r="B28" s="49" t="s">
        <v>1</v>
      </c>
      <c r="C28" s="49"/>
      <c r="D28" s="66" t="s">
        <v>217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</row>
    <row r="29" spans="1:155" ht="9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</row>
    <row r="30" spans="1:155" s="3" customFormat="1" ht="12.75">
      <c r="A30" s="31"/>
      <c r="B30" s="31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</row>
    <row r="31" spans="1:155" ht="6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</row>
    <row r="32" spans="1:155" s="8" customFormat="1" ht="18" customHeight="1">
      <c r="A32" s="50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2"/>
      <c r="CH32" s="50" t="s">
        <v>26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2"/>
    </row>
    <row r="33" spans="1:155" ht="24.75" customHeight="1">
      <c r="A33" s="62" t="s">
        <v>3</v>
      </c>
      <c r="B33" s="62"/>
      <c r="C33" s="62"/>
      <c r="D33" s="6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67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9"/>
    </row>
    <row r="34" spans="1:155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</row>
    <row r="35" spans="1:155" s="3" customFormat="1" ht="12.75">
      <c r="A35" s="31"/>
      <c r="B35" s="31" t="s">
        <v>5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ht="4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</row>
    <row r="37" spans="1:155" ht="27" customHeight="1">
      <c r="A37" s="50" t="s">
        <v>27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2"/>
      <c r="CH37" s="38" t="s">
        <v>28</v>
      </c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 t="s">
        <v>29</v>
      </c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</row>
    <row r="38" spans="1:155" ht="12.75">
      <c r="A38" s="36" t="s">
        <v>3</v>
      </c>
      <c r="B38" s="36"/>
      <c r="C38" s="36"/>
      <c r="D38" s="36"/>
      <c r="E38" s="71" t="s">
        <v>212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1"/>
      <c r="CH38" s="36" t="s">
        <v>234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 t="s">
        <v>218</v>
      </c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</row>
    <row r="39" spans="1:155" ht="12.75">
      <c r="A39" s="36" t="s">
        <v>4</v>
      </c>
      <c r="B39" s="36"/>
      <c r="C39" s="36"/>
      <c r="D39" s="36"/>
      <c r="E39" s="70" t="s">
        <v>222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36" t="s">
        <v>232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 t="s">
        <v>218</v>
      </c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</row>
    <row r="40" spans="1:155" ht="12.75">
      <c r="A40" s="36" t="s">
        <v>213</v>
      </c>
      <c r="B40" s="36"/>
      <c r="C40" s="36"/>
      <c r="D40" s="36"/>
      <c r="E40" s="70" t="s">
        <v>214</v>
      </c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36" t="s">
        <v>235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 t="s">
        <v>218</v>
      </c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</row>
    <row r="41" spans="1:200" ht="12.75">
      <c r="A41" s="33"/>
      <c r="B41" s="33"/>
      <c r="C41" s="33"/>
      <c r="D41" s="33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26"/>
      <c r="FA41" s="26"/>
      <c r="FB41" s="26"/>
      <c r="FC41" s="26"/>
      <c r="GP41" s="30"/>
      <c r="GQ41" s="30"/>
      <c r="GR41" s="30"/>
    </row>
    <row r="42" spans="1:200" ht="12.75">
      <c r="A42" s="10"/>
      <c r="B42" s="10" t="s">
        <v>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GP42" s="30"/>
      <c r="GQ42" s="30"/>
      <c r="GR42" s="30"/>
    </row>
    <row r="43" spans="1:15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</row>
    <row r="44" spans="1:155" ht="12.75">
      <c r="A44" s="34"/>
      <c r="B44" s="60" t="s">
        <v>203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1"/>
      <c r="CH44" s="44">
        <v>27.3</v>
      </c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6"/>
    </row>
    <row r="45" spans="1:155" s="3" customFormat="1" ht="27" customHeight="1">
      <c r="A45" s="34"/>
      <c r="B45" s="60" t="s">
        <v>7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1"/>
      <c r="CH45" s="41">
        <v>50</v>
      </c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3"/>
    </row>
    <row r="46" spans="1:155" ht="27" customHeight="1">
      <c r="A46" s="34"/>
      <c r="B46" s="60" t="s">
        <v>8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1"/>
      <c r="CH46" s="53">
        <v>50</v>
      </c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5"/>
    </row>
    <row r="47" spans="1:155" ht="13.5" customHeight="1">
      <c r="A47" s="34"/>
      <c r="B47" s="60" t="s">
        <v>204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1"/>
      <c r="CH47" s="44">
        <v>29.63</v>
      </c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6"/>
    </row>
    <row r="48" spans="1:155" ht="27" customHeight="1">
      <c r="A48" s="34"/>
      <c r="B48" s="60" t="s">
        <v>9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1"/>
      <c r="CH48" s="41">
        <v>53</v>
      </c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3"/>
    </row>
    <row r="49" spans="1:155" ht="27" customHeight="1">
      <c r="A49" s="34"/>
      <c r="B49" s="60" t="s">
        <v>10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1"/>
      <c r="CH49" s="41">
        <v>47</v>
      </c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3"/>
    </row>
    <row r="50" spans="1:155" ht="30" customHeight="1">
      <c r="A50" s="34"/>
      <c r="B50" s="60" t="s">
        <v>12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1"/>
      <c r="CH50" s="44">
        <v>2</v>
      </c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6"/>
    </row>
    <row r="51" spans="1:155" ht="27" customHeight="1">
      <c r="A51" s="34"/>
      <c r="B51" s="60" t="s">
        <v>11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1"/>
      <c r="CH51" s="56" t="s">
        <v>223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8"/>
    </row>
    <row r="52" spans="1:155" ht="27" customHeight="1">
      <c r="A52" s="34"/>
      <c r="B52" s="60" t="s">
        <v>13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1"/>
      <c r="CH52" s="63">
        <v>31889.3</v>
      </c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5"/>
    </row>
    <row r="53" spans="1:155" ht="27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</row>
    <row r="54" spans="1:155" ht="27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</row>
    <row r="55" spans="1:155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</row>
    <row r="56" spans="1:15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</row>
    <row r="57" spans="1:15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</row>
    <row r="58" spans="1:15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1:15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</row>
    <row r="60" spans="1:155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</row>
    <row r="61" spans="1:155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</row>
    <row r="62" spans="1:155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</row>
    <row r="63" spans="1:155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</row>
    <row r="64" spans="1:155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</row>
    <row r="65" spans="1:155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</row>
    <row r="66" spans="1:155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</row>
    <row r="67" spans="1:155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</row>
    <row r="68" spans="1:155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</row>
    <row r="69" spans="1:155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</row>
    <row r="70" spans="1:155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</row>
    <row r="71" spans="1:155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</row>
    <row r="72" spans="1:15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</row>
    <row r="73" spans="1:155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</row>
    <row r="74" spans="1:155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</row>
    <row r="75" spans="1:155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</row>
    <row r="76" spans="1:15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</row>
    <row r="77" spans="1:155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</row>
    <row r="78" spans="1:155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</row>
    <row r="79" spans="1:155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</row>
    <row r="80" spans="1:155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</row>
    <row r="81" spans="1:155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</row>
    <row r="82" spans="1:155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</row>
    <row r="83" spans="1:15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</row>
    <row r="84" spans="1:15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</row>
    <row r="85" spans="1:15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</row>
    <row r="86" spans="1:155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</row>
    <row r="87" spans="1:155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</row>
    <row r="88" spans="1:155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</row>
    <row r="89" spans="1:155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</row>
    <row r="90" spans="1:155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</row>
    <row r="91" spans="1:155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</row>
    <row r="92" spans="1:155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</row>
    <row r="93" spans="1:155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</row>
    <row r="94" spans="1:155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</row>
    <row r="95" spans="1:155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</row>
    <row r="96" spans="1:155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</row>
    <row r="97" spans="1:155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</row>
    <row r="98" spans="1:155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</row>
    <row r="99" spans="1:155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</row>
    <row r="100" spans="1:155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</row>
    <row r="101" spans="1:155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</row>
    <row r="102" spans="1:155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</row>
    <row r="103" spans="1:155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</row>
    <row r="104" spans="1:155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</row>
    <row r="105" spans="1:155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</row>
    <row r="106" spans="1:155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</row>
    <row r="107" spans="1:155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</row>
    <row r="108" spans="1:155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</row>
    <row r="109" spans="1:155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</row>
    <row r="110" spans="1:15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</row>
    <row r="111" spans="1:155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</row>
    <row r="112" spans="1:15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</row>
    <row r="113" spans="1:15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</row>
    <row r="114" spans="1:15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</row>
    <row r="115" spans="1:15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</row>
    <row r="116" spans="1:15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</row>
    <row r="117" spans="1:15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</row>
    <row r="118" spans="1:15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</row>
    <row r="119" spans="1:15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</row>
    <row r="120" spans="1:15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</row>
    <row r="121" spans="1:15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</row>
    <row r="122" spans="1:15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</row>
    <row r="123" spans="1:15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</row>
    <row r="124" spans="1:15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</row>
    <row r="125" spans="1:15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</row>
    <row r="126" spans="1:15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</row>
    <row r="127" spans="1:15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</row>
    <row r="128" spans="1:15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</row>
    <row r="129" spans="1:15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</row>
    <row r="130" spans="1:15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</row>
    <row r="131" spans="1:15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</row>
    <row r="132" spans="1:15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</row>
    <row r="133" spans="1:15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</row>
    <row r="134" spans="1:155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</row>
    <row r="135" spans="1:155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</row>
    <row r="136" spans="1:155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</row>
    <row r="137" spans="1:155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</row>
    <row r="138" spans="1:155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</row>
    <row r="139" spans="1:155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</row>
    <row r="140" spans="1:155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</row>
    <row r="141" spans="1:155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</row>
    <row r="142" spans="1:155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</row>
    <row r="143" spans="1:155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</row>
    <row r="144" spans="1:155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</row>
    <row r="145" spans="1:155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</row>
    <row r="146" spans="1:155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</row>
    <row r="147" spans="1:155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</row>
    <row r="148" spans="1:155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</row>
    <row r="149" spans="1:155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</row>
    <row r="150" spans="1:155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</row>
    <row r="151" spans="1:155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</row>
    <row r="152" spans="1:155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</row>
    <row r="153" spans="1:155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</row>
    <row r="154" spans="1:155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</row>
    <row r="155" spans="1:155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</row>
    <row r="156" spans="1:155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</row>
    <row r="157" spans="1:155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</row>
    <row r="158" spans="1:155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</row>
    <row r="159" spans="1:155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</row>
    <row r="160" spans="1:155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</row>
    <row r="161" spans="1:155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</row>
    <row r="162" spans="1:155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</row>
    <row r="163" spans="1:155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</row>
  </sheetData>
  <sheetProtection/>
  <mergeCells count="82">
    <mergeCell ref="CH8:EY8"/>
    <mergeCell ref="A6:BR6"/>
    <mergeCell ref="A7:BR7"/>
    <mergeCell ref="DG1:DT1"/>
    <mergeCell ref="DG2:EY2"/>
    <mergeCell ref="DG3:EY3"/>
    <mergeCell ref="DG4:EX4"/>
    <mergeCell ref="CH6:EY6"/>
    <mergeCell ref="CH7:EY7"/>
    <mergeCell ref="A8:BR8"/>
    <mergeCell ref="AP11:AR11"/>
    <mergeCell ref="DC11:DF11"/>
    <mergeCell ref="DG11:DH11"/>
    <mergeCell ref="DJ10:EY10"/>
    <mergeCell ref="AS11:AU11"/>
    <mergeCell ref="DA11:DB11"/>
    <mergeCell ref="BY15:CB15"/>
    <mergeCell ref="A17:EY17"/>
    <mergeCell ref="A18:EY18"/>
    <mergeCell ref="DJ9:EY9"/>
    <mergeCell ref="V11:Y11"/>
    <mergeCell ref="Z11:AA11"/>
    <mergeCell ref="A9:AB9"/>
    <mergeCell ref="AC9:BR9"/>
    <mergeCell ref="A10:AB10"/>
    <mergeCell ref="AB11:AO11"/>
    <mergeCell ref="B27:C27"/>
    <mergeCell ref="D27:EY27"/>
    <mergeCell ref="CH9:DI9"/>
    <mergeCell ref="CH10:DI10"/>
    <mergeCell ref="AC10:BR10"/>
    <mergeCell ref="T11:U11"/>
    <mergeCell ref="DW11:DY11"/>
    <mergeCell ref="A19:EY19"/>
    <mergeCell ref="B26:C26"/>
    <mergeCell ref="A14:EY14"/>
    <mergeCell ref="A37:CG37"/>
    <mergeCell ref="E39:CG39"/>
    <mergeCell ref="A38:D38"/>
    <mergeCell ref="E38:CG38"/>
    <mergeCell ref="A40:D40"/>
    <mergeCell ref="E40:CG40"/>
    <mergeCell ref="CH52:EY52"/>
    <mergeCell ref="B50:CG50"/>
    <mergeCell ref="B51:CG51"/>
    <mergeCell ref="B52:CG52"/>
    <mergeCell ref="B49:CG49"/>
    <mergeCell ref="D26:EY26"/>
    <mergeCell ref="D28:EY28"/>
    <mergeCell ref="CH32:EY32"/>
    <mergeCell ref="CH33:EY33"/>
    <mergeCell ref="B44:CG44"/>
    <mergeCell ref="CH46:EY46"/>
    <mergeCell ref="CH47:EY47"/>
    <mergeCell ref="CH51:EY51"/>
    <mergeCell ref="E33:CG33"/>
    <mergeCell ref="B48:CG48"/>
    <mergeCell ref="B45:CG45"/>
    <mergeCell ref="B46:CG46"/>
    <mergeCell ref="B47:CG47"/>
    <mergeCell ref="A33:D33"/>
    <mergeCell ref="A39:D39"/>
    <mergeCell ref="CH48:EY48"/>
    <mergeCell ref="CH49:EY49"/>
    <mergeCell ref="CH50:EY50"/>
    <mergeCell ref="A13:EY13"/>
    <mergeCell ref="A22:EY22"/>
    <mergeCell ref="B28:C28"/>
    <mergeCell ref="CH37:DO37"/>
    <mergeCell ref="A32:CG32"/>
    <mergeCell ref="CH44:EY44"/>
    <mergeCell ref="CH45:EY45"/>
    <mergeCell ref="CH40:DO40"/>
    <mergeCell ref="DP40:EY40"/>
    <mergeCell ref="DZ11:EB11"/>
    <mergeCell ref="CH39:DO39"/>
    <mergeCell ref="DP37:EY37"/>
    <mergeCell ref="DP39:EY39"/>
    <mergeCell ref="CH38:DO38"/>
    <mergeCell ref="DP38:EY38"/>
    <mergeCell ref="A20:EY20"/>
    <mergeCell ref="DI11:DV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43"/>
  <sheetViews>
    <sheetView showGridLines="0" zoomScaleSheetLayoutView="100" workbookViewId="0" topLeftCell="A106">
      <selection activeCell="CL118" sqref="CL118:EY118"/>
    </sheetView>
  </sheetViews>
  <sheetFormatPr defaultColWidth="0.875" defaultRowHeight="12.75"/>
  <cols>
    <col min="1" max="21" width="0.875" style="1" customWidth="1"/>
    <col min="22" max="22" width="4.00390625" style="1" customWidth="1"/>
    <col min="23" max="126" width="0.875" style="1" customWidth="1"/>
    <col min="127" max="127" width="1.25" style="1" customWidth="1"/>
    <col min="128" max="149" width="0.875" style="1" customWidth="1"/>
    <col min="150" max="150" width="0.6171875" style="1" customWidth="1"/>
    <col min="151" max="155" width="0.875" style="1" hidden="1" customWidth="1"/>
    <col min="156" max="16384" width="0.875" style="1" customWidth="1"/>
  </cols>
  <sheetData>
    <row r="1" spans="2:155" s="3" customFormat="1" ht="15" customHeight="1">
      <c r="B1" s="87" t="s">
        <v>30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7"/>
    </row>
    <row r="2" spans="2:154" s="3" customFormat="1" ht="15" customHeight="1">
      <c r="B2" s="87" t="s">
        <v>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</row>
    <row r="3" ht="6" customHeight="1"/>
    <row r="4" spans="1:155" s="8" customFormat="1" ht="39.75" customHeight="1">
      <c r="A4" s="103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9"/>
      <c r="DB4" s="97" t="s">
        <v>36</v>
      </c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7"/>
      <c r="DQ4" s="97" t="s">
        <v>37</v>
      </c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7"/>
      <c r="EF4" s="97" t="s">
        <v>38</v>
      </c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7"/>
    </row>
    <row r="5" spans="1:155" ht="13.5" customHeight="1">
      <c r="A5" s="9"/>
      <c r="B5" s="104" t="s">
        <v>219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  <c r="DB5" s="111">
        <v>45207268.75</v>
      </c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3"/>
      <c r="DQ5" s="111">
        <v>6127627.6</v>
      </c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3"/>
      <c r="EF5" s="108">
        <f>100-((DB5/DQ5)*100)</f>
        <v>-637.7613605304605</v>
      </c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10"/>
    </row>
    <row r="7" spans="2:154" s="3" customFormat="1" ht="13.5" customHeight="1">
      <c r="B7" s="87" t="s">
        <v>183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</row>
    <row r="8" spans="92:120" s="10" customFormat="1" ht="13.5" customHeight="1">
      <c r="CN8" s="11" t="s">
        <v>39</v>
      </c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0" t="s">
        <v>40</v>
      </c>
    </row>
    <row r="10" spans="2:154" s="3" customFormat="1" ht="13.5" customHeight="1">
      <c r="B10" s="87" t="s">
        <v>41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</row>
    <row r="12" spans="2:154" ht="12.75">
      <c r="B12" s="102" t="s">
        <v>42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</row>
    <row r="13" ht="6" customHeight="1"/>
    <row r="14" spans="1:155" s="8" customFormat="1" ht="53.25" customHeight="1">
      <c r="A14" s="103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9"/>
      <c r="AO14" s="96" t="s">
        <v>43</v>
      </c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 t="s">
        <v>44</v>
      </c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 t="s">
        <v>45</v>
      </c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 t="s">
        <v>38</v>
      </c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7" t="s">
        <v>46</v>
      </c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9"/>
    </row>
    <row r="15" spans="1:155" ht="13.5" customHeight="1">
      <c r="A15" s="5"/>
      <c r="B15" s="100" t="s">
        <v>32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1"/>
      <c r="AO15" s="90">
        <f>AO17</f>
        <v>172520.41</v>
      </c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>
        <f>BE17</f>
        <v>89667.76999999999</v>
      </c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91">
        <f>(BE15-AO15)/AO15*100</f>
        <v>-48.02483369938665</v>
      </c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</row>
    <row r="16" spans="1:155" ht="13.5" customHeight="1">
      <c r="A16" s="5"/>
      <c r="B16" s="88" t="s">
        <v>33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9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</row>
    <row r="17" spans="1:155" ht="39.75" customHeight="1">
      <c r="A17" s="5"/>
      <c r="B17" s="88" t="s">
        <v>196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9"/>
      <c r="AO17" s="90">
        <f>AO19+AO20+AO21+AO23+AO27+AO26+AO22</f>
        <v>172520.41</v>
      </c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>
        <f>BE19+BE21+BE23+BE27+BE20+BE26+BE22</f>
        <v>89667.76999999999</v>
      </c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91">
        <f>(BE17-AO17)/AO17*100</f>
        <v>-48.02483369938665</v>
      </c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</row>
    <row r="18" spans="1:155" ht="13.5" customHeight="1">
      <c r="A18" s="5"/>
      <c r="B18" s="92" t="s">
        <v>34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</row>
    <row r="19" spans="1:155" ht="29.25" customHeight="1">
      <c r="A19" s="5"/>
      <c r="B19" s="88" t="s">
        <v>206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9"/>
      <c r="AO19" s="90">
        <v>668.76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>
        <v>1172.75</v>
      </c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91">
        <f aca="true" t="shared" si="0" ref="CK19:CK27">(BE19-AO19)/AO19*100</f>
        <v>75.36186374783182</v>
      </c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70" t="s">
        <v>226</v>
      </c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</row>
    <row r="20" spans="1:155" ht="26.25" customHeight="1">
      <c r="A20" s="5"/>
      <c r="B20" s="88" t="s">
        <v>47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9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</row>
    <row r="21" spans="1:155" ht="26.25" customHeight="1">
      <c r="A21" s="5"/>
      <c r="B21" s="88" t="s">
        <v>48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9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>
        <v>11151.35</v>
      </c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91">
        <v>100</v>
      </c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70" t="s">
        <v>226</v>
      </c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</row>
    <row r="22" spans="1:155" ht="26.25" customHeight="1">
      <c r="A22" s="5"/>
      <c r="B22" s="88" t="s">
        <v>49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</row>
    <row r="23" spans="1:155" ht="28.5" customHeight="1">
      <c r="A23" s="5"/>
      <c r="B23" s="88" t="s">
        <v>50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9"/>
      <c r="AO23" s="90">
        <v>38551.6</v>
      </c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>
        <v>17477.79</v>
      </c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91">
        <f t="shared" si="0"/>
        <v>-54.66390500005187</v>
      </c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70" t="s">
        <v>228</v>
      </c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</row>
    <row r="24" spans="1:155" ht="26.25" customHeight="1">
      <c r="A24" s="5"/>
      <c r="B24" s="88" t="s">
        <v>51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</row>
    <row r="25" spans="1:155" ht="26.25" customHeight="1">
      <c r="A25" s="5"/>
      <c r="B25" s="88" t="s">
        <v>52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9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</row>
    <row r="26" spans="1:155" ht="43.5" customHeight="1">
      <c r="A26" s="5"/>
      <c r="B26" s="88" t="s">
        <v>53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9"/>
      <c r="AO26" s="90">
        <v>51446</v>
      </c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91">
        <f t="shared" si="0"/>
        <v>-100</v>
      </c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70" t="s">
        <v>226</v>
      </c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</row>
    <row r="27" spans="1:155" ht="33" customHeight="1">
      <c r="A27" s="5"/>
      <c r="B27" s="88" t="s">
        <v>54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9"/>
      <c r="AO27" s="90">
        <v>81854.05</v>
      </c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>
        <v>59865.88</v>
      </c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91">
        <f t="shared" si="0"/>
        <v>-26.862653711087</v>
      </c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70" t="s">
        <v>220</v>
      </c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</row>
    <row r="28" spans="1:155" ht="39" customHeight="1">
      <c r="A28" s="5"/>
      <c r="B28" s="88" t="s">
        <v>55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9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</row>
    <row r="29" spans="1:155" ht="13.5" customHeight="1">
      <c r="A29" s="5"/>
      <c r="B29" s="92" t="s">
        <v>34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3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</row>
    <row r="30" spans="1:155" ht="15" customHeight="1">
      <c r="A30" s="5"/>
      <c r="B30" s="88" t="s">
        <v>56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9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</row>
    <row r="31" spans="1:155" ht="26.25" customHeight="1">
      <c r="A31" s="5"/>
      <c r="B31" s="88" t="s">
        <v>57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9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</row>
    <row r="32" spans="1:155" ht="26.25" customHeight="1">
      <c r="A32" s="5"/>
      <c r="B32" s="88" t="s">
        <v>58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9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</row>
    <row r="33" spans="1:155" ht="26.25" customHeight="1">
      <c r="A33" s="5"/>
      <c r="B33" s="88" t="s">
        <v>59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9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</row>
    <row r="34" spans="1:155" ht="15" customHeight="1">
      <c r="A34" s="5"/>
      <c r="B34" s="88" t="s">
        <v>60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9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</row>
    <row r="35" spans="1:155" ht="26.25" customHeight="1">
      <c r="A35" s="5"/>
      <c r="B35" s="88" t="s">
        <v>61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</row>
    <row r="36" spans="1:155" ht="26.25" customHeight="1">
      <c r="A36" s="5"/>
      <c r="B36" s="88" t="s">
        <v>62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9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</row>
    <row r="37" spans="1:155" ht="26.25" customHeight="1">
      <c r="A37" s="5"/>
      <c r="B37" s="88" t="s">
        <v>63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9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</row>
    <row r="38" spans="1:155" ht="26.25" customHeight="1">
      <c r="A38" s="5"/>
      <c r="B38" s="88" t="s">
        <v>64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9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</row>
    <row r="40" spans="2:154" ht="12.75">
      <c r="B40" s="102" t="s">
        <v>65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</row>
    <row r="41" ht="6" customHeight="1"/>
    <row r="42" spans="1:155" s="8" customFormat="1" ht="53.25" customHeight="1">
      <c r="A42" s="103" t="s">
        <v>35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96" t="s">
        <v>66</v>
      </c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 t="s">
        <v>67</v>
      </c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 t="s">
        <v>68</v>
      </c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 t="s">
        <v>38</v>
      </c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7" t="s">
        <v>69</v>
      </c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9"/>
    </row>
    <row r="43" spans="1:155" ht="13.5" customHeight="1">
      <c r="A43" s="5"/>
      <c r="B43" s="100" t="s">
        <v>70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1"/>
      <c r="AO43" s="90">
        <f>AO45</f>
        <v>11529.380000000001</v>
      </c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f>BE45</f>
        <v>13106.373000000001</v>
      </c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91">
        <f>(BE43-AO43)/AO43*100</f>
        <v>13.678038194595027</v>
      </c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</row>
    <row r="44" spans="1:155" ht="13.5" customHeight="1">
      <c r="A44" s="5"/>
      <c r="B44" s="88" t="s">
        <v>33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9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</row>
    <row r="45" spans="1:155" ht="27" customHeight="1">
      <c r="A45" s="5"/>
      <c r="B45" s="88" t="s">
        <v>197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9"/>
      <c r="AO45" s="90">
        <f>AO47+AO48+AO49+AO50+AO51+AO52+AO53+AO54+AO55+AO56+AO57+AO58+AO59</f>
        <v>11529.380000000001</v>
      </c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f>BE47+BE48+BE49+BE50+BE51+BE52+BE53+BE54+BE55+BE56+BE57+BE58+BE59</f>
        <v>13106.373000000001</v>
      </c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91">
        <f>(BE45-AO45)/AO45*100</f>
        <v>13.678038194595027</v>
      </c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</row>
    <row r="46" spans="1:155" ht="13.5" customHeight="1">
      <c r="A46" s="5"/>
      <c r="B46" s="92" t="s">
        <v>34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3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</row>
    <row r="47" spans="1:155" ht="25.5" customHeight="1">
      <c r="A47" s="5"/>
      <c r="B47" s="88" t="s">
        <v>71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9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2300</v>
      </c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</row>
    <row r="48" spans="1:155" ht="26.25" customHeight="1">
      <c r="A48" s="5"/>
      <c r="B48" s="88" t="s">
        <v>72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9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</row>
    <row r="49" spans="1:155" ht="24.75" customHeight="1">
      <c r="A49" s="5"/>
      <c r="B49" s="88" t="s">
        <v>73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9"/>
      <c r="AO49" s="90">
        <v>122.93</v>
      </c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1053.813</v>
      </c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</row>
    <row r="50" spans="1:155" ht="15" customHeight="1">
      <c r="A50" s="5"/>
      <c r="B50" s="88" t="s">
        <v>74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9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</row>
    <row r="51" spans="1:155" ht="32.25" customHeight="1">
      <c r="A51" s="5"/>
      <c r="B51" s="88" t="s">
        <v>75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9"/>
      <c r="AO51" s="90">
        <v>474.32</v>
      </c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4">
        <v>3449.12</v>
      </c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1">
        <f>(BE51-AO51)/AO51*100</f>
        <v>627.1715297689324</v>
      </c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70" t="s">
        <v>229</v>
      </c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</row>
    <row r="52" spans="1:155" ht="26.25" customHeight="1">
      <c r="A52" s="5"/>
      <c r="B52" s="88" t="s">
        <v>76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  <c r="AO52" s="90">
        <v>2000</v>
      </c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91">
        <f>(BE52-AO52)/AO52*100</f>
        <v>-100</v>
      </c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</row>
    <row r="53" spans="1:155" ht="27" customHeight="1">
      <c r="A53" s="5"/>
      <c r="B53" s="88" t="s">
        <v>77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9"/>
      <c r="AO53" s="90">
        <v>6146</v>
      </c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6146</v>
      </c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</row>
    <row r="54" spans="1:155" ht="15" customHeight="1">
      <c r="A54" s="5"/>
      <c r="B54" s="88" t="s">
        <v>78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9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</row>
    <row r="55" spans="1:155" ht="27" customHeight="1">
      <c r="A55" s="5"/>
      <c r="B55" s="88" t="s">
        <v>79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9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</row>
    <row r="56" spans="1:155" ht="27" customHeight="1">
      <c r="A56" s="5"/>
      <c r="B56" s="88" t="s">
        <v>80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9"/>
      <c r="AO56" s="90">
        <v>157.44</v>
      </c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157.44</v>
      </c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</row>
    <row r="57" spans="1:155" ht="31.5" customHeight="1">
      <c r="A57" s="5"/>
      <c r="B57" s="88" t="s">
        <v>81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9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</row>
    <row r="58" spans="1:155" ht="26.25" customHeight="1">
      <c r="A58" s="5"/>
      <c r="B58" s="88" t="s">
        <v>82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9"/>
      <c r="AO58" s="90">
        <v>2628.69</v>
      </c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1">
        <f>(BE58-AO58)/AO58*100</f>
        <v>-100</v>
      </c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</row>
    <row r="59" spans="1:155" ht="30.75" customHeight="1">
      <c r="A59" s="5"/>
      <c r="B59" s="88" t="s">
        <v>83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9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</row>
    <row r="60" spans="1:155" ht="39" customHeight="1">
      <c r="A60" s="5"/>
      <c r="B60" s="88" t="s">
        <v>84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9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</row>
    <row r="61" spans="1:155" ht="13.5" customHeight="1">
      <c r="A61" s="5"/>
      <c r="B61" s="92" t="s">
        <v>34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3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</row>
    <row r="62" spans="1:155" ht="15" customHeight="1">
      <c r="A62" s="5"/>
      <c r="B62" s="88" t="s">
        <v>85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9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</row>
    <row r="63" spans="1:155" ht="26.25" customHeight="1">
      <c r="A63" s="5"/>
      <c r="B63" s="88" t="s">
        <v>86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9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</row>
    <row r="64" spans="1:155" ht="15" customHeight="1">
      <c r="A64" s="5"/>
      <c r="B64" s="88" t="s">
        <v>87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9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</row>
    <row r="65" spans="1:155" ht="15" customHeight="1">
      <c r="A65" s="5"/>
      <c r="B65" s="88" t="s">
        <v>88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</row>
    <row r="66" spans="1:155" ht="15" customHeight="1">
      <c r="A66" s="5"/>
      <c r="B66" s="88" t="s">
        <v>89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9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</row>
    <row r="67" spans="1:155" ht="26.25" customHeight="1">
      <c r="A67" s="5"/>
      <c r="B67" s="88" t="s">
        <v>90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</row>
    <row r="68" spans="1:155" ht="15" customHeight="1">
      <c r="A68" s="5"/>
      <c r="B68" s="88" t="s">
        <v>91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9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</row>
    <row r="69" spans="1:155" ht="15" customHeight="1">
      <c r="A69" s="5"/>
      <c r="B69" s="88" t="s">
        <v>92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9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</row>
    <row r="70" spans="1:155" ht="27" customHeight="1">
      <c r="A70" s="5"/>
      <c r="B70" s="88" t="s">
        <v>93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9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</row>
    <row r="71" spans="1:155" ht="27" customHeight="1">
      <c r="A71" s="5"/>
      <c r="B71" s="88" t="s">
        <v>94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</row>
    <row r="72" spans="1:155" ht="27" customHeight="1">
      <c r="A72" s="5"/>
      <c r="B72" s="88" t="s">
        <v>95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9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</row>
    <row r="73" spans="1:155" ht="15" customHeight="1">
      <c r="A73" s="5"/>
      <c r="B73" s="88" t="s">
        <v>96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</row>
    <row r="74" spans="1:155" ht="15" customHeight="1">
      <c r="A74" s="5"/>
      <c r="B74" s="88" t="s">
        <v>97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9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</row>
    <row r="75" spans="1:155" ht="15" customHeight="1">
      <c r="A75" s="5"/>
      <c r="B75" s="88" t="s">
        <v>98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9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</row>
    <row r="77" spans="2:154" s="3" customFormat="1" ht="12.75">
      <c r="B77" s="87" t="s">
        <v>99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</row>
    <row r="78" ht="11.25" customHeight="1"/>
    <row r="79" spans="1:155" ht="26.25" customHeight="1">
      <c r="A79" s="85" t="s">
        <v>100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</row>
    <row r="80" ht="6" customHeight="1"/>
    <row r="81" spans="1:155" s="12" customFormat="1" ht="80.25" customHeight="1">
      <c r="A81" s="96" t="s">
        <v>101</v>
      </c>
      <c r="B81" s="96"/>
      <c r="C81" s="96"/>
      <c r="D81" s="96"/>
      <c r="E81" s="96"/>
      <c r="F81" s="96"/>
      <c r="G81" s="96"/>
      <c r="H81" s="97" t="s">
        <v>103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7"/>
      <c r="BU81" s="96" t="s">
        <v>105</v>
      </c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 t="s">
        <v>106</v>
      </c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 t="s">
        <v>107</v>
      </c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 t="s">
        <v>108</v>
      </c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 t="s">
        <v>104</v>
      </c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</row>
    <row r="82" spans="1:155" ht="13.5" customHeight="1">
      <c r="A82" s="115" t="s">
        <v>102</v>
      </c>
      <c r="B82" s="115"/>
      <c r="C82" s="115"/>
      <c r="D82" s="115"/>
      <c r="E82" s="115"/>
      <c r="F82" s="115"/>
      <c r="G82" s="115"/>
      <c r="H82" s="5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9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108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10"/>
      <c r="DP82" s="108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10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</row>
    <row r="83" ht="11.25" customHeight="1"/>
    <row r="84" spans="6:138" ht="12.75">
      <c r="F84" s="116" t="s">
        <v>109</v>
      </c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73">
        <v>159</v>
      </c>
      <c r="DY84" s="73"/>
      <c r="DZ84" s="73"/>
      <c r="EA84" s="73"/>
      <c r="EB84" s="73"/>
      <c r="EC84" s="73"/>
      <c r="ED84" s="73"/>
      <c r="EE84" s="73"/>
      <c r="EF84" s="73"/>
      <c r="EG84" s="73"/>
      <c r="EH84" s="1" t="s">
        <v>110</v>
      </c>
    </row>
    <row r="85" ht="11.25" customHeight="1"/>
    <row r="86" spans="6:54" ht="12.75">
      <c r="F86" s="116" t="s">
        <v>111</v>
      </c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28">
        <v>0</v>
      </c>
      <c r="AS86" s="128"/>
      <c r="AT86" s="128"/>
      <c r="AU86" s="128"/>
      <c r="AV86" s="128"/>
      <c r="AW86" s="128"/>
      <c r="AX86" s="128"/>
      <c r="AY86" s="128"/>
      <c r="AZ86" s="128"/>
      <c r="BA86" s="128"/>
      <c r="BB86" s="1" t="s">
        <v>112</v>
      </c>
    </row>
    <row r="87" ht="11.25" customHeight="1"/>
    <row r="88" ht="12.75">
      <c r="F88" s="1" t="s">
        <v>113</v>
      </c>
    </row>
    <row r="89" spans="1:155" ht="13.5" customHeigh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</row>
    <row r="90" spans="1:155" ht="13.5" customHeight="1">
      <c r="A90" s="120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</row>
    <row r="91" spans="1:155" ht="13.5" customHeight="1">
      <c r="A91" s="120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</row>
    <row r="92" spans="1:155" ht="13.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  <c r="ED92" s="120"/>
      <c r="EE92" s="120"/>
      <c r="EF92" s="120"/>
      <c r="EG92" s="120"/>
      <c r="EH92" s="120"/>
      <c r="EI92" s="120"/>
      <c r="EJ92" s="120"/>
      <c r="EK92" s="120"/>
      <c r="EL92" s="120"/>
      <c r="EM92" s="120"/>
      <c r="EN92" s="120"/>
      <c r="EO92" s="120"/>
      <c r="EP92" s="120"/>
      <c r="EQ92" s="120"/>
      <c r="ER92" s="120"/>
      <c r="ES92" s="120"/>
      <c r="ET92" s="120"/>
      <c r="EU92" s="120"/>
      <c r="EV92" s="120"/>
      <c r="EW92" s="120"/>
      <c r="EX92" s="120"/>
      <c r="EY92" s="120"/>
    </row>
    <row r="93" ht="11.25" customHeight="1"/>
    <row r="94" spans="2:154" s="3" customFormat="1" ht="12.75">
      <c r="B94" s="87" t="s">
        <v>114</v>
      </c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</row>
    <row r="95" ht="6" customHeight="1"/>
    <row r="96" spans="1:155" s="13" customFormat="1" ht="66" customHeight="1">
      <c r="A96" s="129" t="s">
        <v>35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1"/>
      <c r="W96" s="129" t="s">
        <v>118</v>
      </c>
      <c r="X96" s="130"/>
      <c r="Y96" s="130"/>
      <c r="Z96" s="130"/>
      <c r="AA96" s="130"/>
      <c r="AB96" s="130"/>
      <c r="AC96" s="130"/>
      <c r="AD96" s="130"/>
      <c r="AE96" s="131"/>
      <c r="AF96" s="97" t="s">
        <v>120</v>
      </c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7"/>
      <c r="AV96" s="129" t="s">
        <v>121</v>
      </c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1"/>
      <c r="BW96" s="97" t="s">
        <v>122</v>
      </c>
      <c r="BX96" s="106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7"/>
      <c r="CL96" s="129" t="s">
        <v>123</v>
      </c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0"/>
      <c r="EP96" s="130"/>
      <c r="EQ96" s="130"/>
      <c r="ER96" s="130"/>
      <c r="ES96" s="130"/>
      <c r="ET96" s="130"/>
      <c r="EU96" s="130"/>
      <c r="EV96" s="130"/>
      <c r="EW96" s="130"/>
      <c r="EX96" s="130"/>
      <c r="EY96" s="131"/>
    </row>
    <row r="97" spans="1:155" s="8" customFormat="1" ht="39" customHeight="1">
      <c r="A97" s="14"/>
      <c r="B97" s="133" t="s">
        <v>129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4"/>
      <c r="W97" s="155" t="s">
        <v>119</v>
      </c>
      <c r="X97" s="156"/>
      <c r="Y97" s="156"/>
      <c r="Z97" s="156"/>
      <c r="AA97" s="156"/>
      <c r="AB97" s="156"/>
      <c r="AC97" s="156"/>
      <c r="AD97" s="156"/>
      <c r="AE97" s="157"/>
      <c r="AF97" s="150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2"/>
      <c r="AV97" s="150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2"/>
      <c r="BW97" s="150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2"/>
      <c r="CL97" s="132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4"/>
    </row>
    <row r="98" spans="1:155" s="8" customFormat="1" ht="14.25" customHeight="1">
      <c r="A98" s="14"/>
      <c r="B98" s="136" t="s">
        <v>115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7"/>
      <c r="W98" s="155" t="s">
        <v>119</v>
      </c>
      <c r="X98" s="156"/>
      <c r="Y98" s="156"/>
      <c r="Z98" s="156"/>
      <c r="AA98" s="156"/>
      <c r="AB98" s="156"/>
      <c r="AC98" s="156"/>
      <c r="AD98" s="156"/>
      <c r="AE98" s="157"/>
      <c r="AF98" s="138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40"/>
      <c r="AV98" s="138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40"/>
      <c r="BW98" s="138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40"/>
      <c r="CL98" s="135"/>
      <c r="CM98" s="136"/>
      <c r="CN98" s="136"/>
      <c r="CO98" s="136"/>
      <c r="CP98" s="136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6"/>
      <c r="DN98" s="136"/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6"/>
      <c r="ED98" s="136"/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6"/>
      <c r="EW98" s="136"/>
      <c r="EX98" s="136"/>
      <c r="EY98" s="137"/>
    </row>
    <row r="99" spans="1:155" s="8" customFormat="1" ht="13.5" customHeight="1">
      <c r="A99" s="14"/>
      <c r="B99" s="133" t="s">
        <v>34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4"/>
      <c r="W99" s="155" t="s">
        <v>119</v>
      </c>
      <c r="X99" s="156"/>
      <c r="Y99" s="156"/>
      <c r="Z99" s="156"/>
      <c r="AA99" s="156"/>
      <c r="AB99" s="156"/>
      <c r="AC99" s="156"/>
      <c r="AD99" s="156"/>
      <c r="AE99" s="157"/>
      <c r="AF99" s="150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2"/>
      <c r="AV99" s="150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2"/>
      <c r="BW99" s="150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32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4"/>
    </row>
    <row r="100" spans="1:155" s="8" customFormat="1" ht="51.75" customHeight="1">
      <c r="A100" s="14"/>
      <c r="B100" s="133" t="s">
        <v>198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4"/>
      <c r="W100" s="155" t="s">
        <v>119</v>
      </c>
      <c r="X100" s="156"/>
      <c r="Y100" s="156"/>
      <c r="Z100" s="156"/>
      <c r="AA100" s="156"/>
      <c r="AB100" s="156"/>
      <c r="AC100" s="156"/>
      <c r="AD100" s="156"/>
      <c r="AE100" s="157"/>
      <c r="AF100" s="150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2"/>
      <c r="AV100" s="150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2"/>
      <c r="BW100" s="150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2"/>
      <c r="CL100" s="132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4"/>
    </row>
    <row r="101" spans="1:155" s="8" customFormat="1" ht="13.5" customHeight="1">
      <c r="A101" s="14"/>
      <c r="B101" s="133" t="s">
        <v>116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4"/>
      <c r="W101" s="155" t="s">
        <v>119</v>
      </c>
      <c r="X101" s="156"/>
      <c r="Y101" s="156"/>
      <c r="Z101" s="156"/>
      <c r="AA101" s="156"/>
      <c r="AB101" s="156"/>
      <c r="AC101" s="156"/>
      <c r="AD101" s="156"/>
      <c r="AE101" s="157"/>
      <c r="AF101" s="150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2"/>
      <c r="AV101" s="150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2"/>
      <c r="BW101" s="150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32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4"/>
    </row>
    <row r="102" spans="1:155" s="8" customFormat="1" ht="27" customHeight="1">
      <c r="A102" s="14"/>
      <c r="B102" s="133" t="s">
        <v>117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4"/>
      <c r="W102" s="155" t="s">
        <v>119</v>
      </c>
      <c r="X102" s="156"/>
      <c r="Y102" s="156"/>
      <c r="Z102" s="156"/>
      <c r="AA102" s="156"/>
      <c r="AB102" s="156"/>
      <c r="AC102" s="156"/>
      <c r="AD102" s="156"/>
      <c r="AE102" s="157"/>
      <c r="AF102" s="150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2"/>
      <c r="AV102" s="150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2"/>
      <c r="BW102" s="150"/>
      <c r="BX102" s="151"/>
      <c r="BY102" s="151"/>
      <c r="BZ102" s="151"/>
      <c r="CA102" s="151"/>
      <c r="CB102" s="151"/>
      <c r="CC102" s="151"/>
      <c r="CD102" s="151"/>
      <c r="CE102" s="151"/>
      <c r="CF102" s="151"/>
      <c r="CG102" s="151"/>
      <c r="CH102" s="151"/>
      <c r="CI102" s="151"/>
      <c r="CJ102" s="151"/>
      <c r="CK102" s="152"/>
      <c r="CL102" s="132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4"/>
    </row>
    <row r="103" spans="1:155" s="8" customFormat="1" ht="194.25" customHeight="1">
      <c r="A103" s="14"/>
      <c r="B103" s="133" t="s">
        <v>124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4"/>
      <c r="W103" s="155" t="s">
        <v>119</v>
      </c>
      <c r="X103" s="156"/>
      <c r="Y103" s="156"/>
      <c r="Z103" s="156"/>
      <c r="AA103" s="156"/>
      <c r="AB103" s="156"/>
      <c r="AC103" s="156"/>
      <c r="AD103" s="156"/>
      <c r="AE103" s="157"/>
      <c r="AF103" s="150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2"/>
      <c r="AV103" s="150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51"/>
      <c r="BS103" s="151"/>
      <c r="BT103" s="151"/>
      <c r="BU103" s="151"/>
      <c r="BV103" s="152"/>
      <c r="BW103" s="150"/>
      <c r="BX103" s="151"/>
      <c r="BY103" s="151"/>
      <c r="BZ103" s="151"/>
      <c r="CA103" s="151"/>
      <c r="CB103" s="151"/>
      <c r="CC103" s="151"/>
      <c r="CD103" s="151"/>
      <c r="CE103" s="151"/>
      <c r="CF103" s="151"/>
      <c r="CG103" s="151"/>
      <c r="CH103" s="151"/>
      <c r="CI103" s="151"/>
      <c r="CJ103" s="151"/>
      <c r="CK103" s="152"/>
      <c r="CL103" s="132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4"/>
    </row>
    <row r="104" spans="1:155" s="8" customFormat="1" ht="13.5" customHeight="1">
      <c r="A104" s="14"/>
      <c r="B104" s="133" t="s">
        <v>34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4"/>
      <c r="W104" s="155" t="s">
        <v>119</v>
      </c>
      <c r="X104" s="156"/>
      <c r="Y104" s="156"/>
      <c r="Z104" s="156"/>
      <c r="AA104" s="156"/>
      <c r="AB104" s="156"/>
      <c r="AC104" s="156"/>
      <c r="AD104" s="156"/>
      <c r="AE104" s="157"/>
      <c r="AF104" s="150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2"/>
      <c r="AV104" s="150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2"/>
      <c r="BW104" s="150"/>
      <c r="BX104" s="151"/>
      <c r="BY104" s="151"/>
      <c r="BZ104" s="151"/>
      <c r="CA104" s="151"/>
      <c r="CB104" s="151"/>
      <c r="CC104" s="151"/>
      <c r="CD104" s="151"/>
      <c r="CE104" s="151"/>
      <c r="CF104" s="151"/>
      <c r="CG104" s="151"/>
      <c r="CH104" s="151"/>
      <c r="CI104" s="151"/>
      <c r="CJ104" s="151"/>
      <c r="CK104" s="152"/>
      <c r="CL104" s="132"/>
      <c r="CM104" s="133"/>
      <c r="CN104" s="133"/>
      <c r="CO104" s="133"/>
      <c r="CP104" s="133"/>
      <c r="CQ104" s="133"/>
      <c r="CR104" s="133"/>
      <c r="CS104" s="133"/>
      <c r="CT104" s="133"/>
      <c r="CU104" s="133"/>
      <c r="CV104" s="133"/>
      <c r="CW104" s="133"/>
      <c r="CX104" s="133"/>
      <c r="CY104" s="133"/>
      <c r="CZ104" s="133"/>
      <c r="DA104" s="133"/>
      <c r="DB104" s="133"/>
      <c r="DC104" s="133"/>
      <c r="DD104" s="133"/>
      <c r="DE104" s="133"/>
      <c r="DF104" s="133"/>
      <c r="DG104" s="133"/>
      <c r="DH104" s="133"/>
      <c r="DI104" s="133"/>
      <c r="DJ104" s="133"/>
      <c r="DK104" s="133"/>
      <c r="DL104" s="133"/>
      <c r="DM104" s="133"/>
      <c r="DN104" s="133"/>
      <c r="DO104" s="133"/>
      <c r="DP104" s="133"/>
      <c r="DQ104" s="133"/>
      <c r="DR104" s="133"/>
      <c r="DS104" s="133"/>
      <c r="DT104" s="133"/>
      <c r="DU104" s="133"/>
      <c r="DV104" s="133"/>
      <c r="DW104" s="133"/>
      <c r="DX104" s="133"/>
      <c r="DY104" s="133"/>
      <c r="DZ104" s="133"/>
      <c r="EA104" s="133"/>
      <c r="EB104" s="133"/>
      <c r="EC104" s="133"/>
      <c r="ED104" s="133"/>
      <c r="EE104" s="133"/>
      <c r="EF104" s="133"/>
      <c r="EG104" s="133"/>
      <c r="EH104" s="133"/>
      <c r="EI104" s="133"/>
      <c r="EJ104" s="133"/>
      <c r="EK104" s="133"/>
      <c r="EL104" s="133"/>
      <c r="EM104" s="133"/>
      <c r="EN104" s="133"/>
      <c r="EO104" s="133"/>
      <c r="EP104" s="133"/>
      <c r="EQ104" s="133"/>
      <c r="ER104" s="133"/>
      <c r="ES104" s="133"/>
      <c r="ET104" s="133"/>
      <c r="EU104" s="133"/>
      <c r="EV104" s="133"/>
      <c r="EW104" s="133"/>
      <c r="EX104" s="133"/>
      <c r="EY104" s="134"/>
    </row>
    <row r="105" spans="1:155" s="8" customFormat="1" ht="14.25" customHeight="1">
      <c r="A105" s="14"/>
      <c r="B105" s="133" t="s">
        <v>125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4"/>
      <c r="W105" s="155" t="s">
        <v>119</v>
      </c>
      <c r="X105" s="156"/>
      <c r="Y105" s="156"/>
      <c r="Z105" s="156"/>
      <c r="AA105" s="156"/>
      <c r="AB105" s="156"/>
      <c r="AC105" s="156"/>
      <c r="AD105" s="156"/>
      <c r="AE105" s="157"/>
      <c r="AF105" s="150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2"/>
      <c r="AV105" s="150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  <c r="BI105" s="151"/>
      <c r="BJ105" s="151"/>
      <c r="BK105" s="151"/>
      <c r="BL105" s="151"/>
      <c r="BM105" s="151"/>
      <c r="BN105" s="151"/>
      <c r="BO105" s="151"/>
      <c r="BP105" s="151"/>
      <c r="BQ105" s="151"/>
      <c r="BR105" s="151"/>
      <c r="BS105" s="151"/>
      <c r="BT105" s="151"/>
      <c r="BU105" s="151"/>
      <c r="BV105" s="152"/>
      <c r="BW105" s="150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2"/>
      <c r="CL105" s="132"/>
      <c r="CM105" s="133"/>
      <c r="CN105" s="133"/>
      <c r="CO105" s="133"/>
      <c r="CP105" s="133"/>
      <c r="CQ105" s="133"/>
      <c r="CR105" s="133"/>
      <c r="CS105" s="133"/>
      <c r="CT105" s="133"/>
      <c r="CU105" s="133"/>
      <c r="CV105" s="133"/>
      <c r="CW105" s="133"/>
      <c r="CX105" s="133"/>
      <c r="CY105" s="133"/>
      <c r="CZ105" s="133"/>
      <c r="DA105" s="133"/>
      <c r="DB105" s="133"/>
      <c r="DC105" s="133"/>
      <c r="DD105" s="133"/>
      <c r="DE105" s="133"/>
      <c r="DF105" s="133"/>
      <c r="DG105" s="133"/>
      <c r="DH105" s="133"/>
      <c r="DI105" s="133"/>
      <c r="DJ105" s="133"/>
      <c r="DK105" s="133"/>
      <c r="DL105" s="133"/>
      <c r="DM105" s="133"/>
      <c r="DN105" s="133"/>
      <c r="DO105" s="133"/>
      <c r="DP105" s="133"/>
      <c r="DQ105" s="133"/>
      <c r="DR105" s="133"/>
      <c r="DS105" s="133"/>
      <c r="DT105" s="133"/>
      <c r="DU105" s="133"/>
      <c r="DV105" s="133"/>
      <c r="DW105" s="133"/>
      <c r="DX105" s="133"/>
      <c r="DY105" s="133"/>
      <c r="DZ105" s="133"/>
      <c r="EA105" s="133"/>
      <c r="EB105" s="133"/>
      <c r="EC105" s="133"/>
      <c r="ED105" s="133"/>
      <c r="EE105" s="133"/>
      <c r="EF105" s="133"/>
      <c r="EG105" s="133"/>
      <c r="EH105" s="133"/>
      <c r="EI105" s="133"/>
      <c r="EJ105" s="133"/>
      <c r="EK105" s="133"/>
      <c r="EL105" s="133"/>
      <c r="EM105" s="133"/>
      <c r="EN105" s="133"/>
      <c r="EO105" s="133"/>
      <c r="EP105" s="133"/>
      <c r="EQ105" s="133"/>
      <c r="ER105" s="133"/>
      <c r="ES105" s="133"/>
      <c r="ET105" s="133"/>
      <c r="EU105" s="133"/>
      <c r="EV105" s="133"/>
      <c r="EW105" s="133"/>
      <c r="EX105" s="133"/>
      <c r="EY105" s="134"/>
    </row>
    <row r="106" spans="1:155" s="8" customFormat="1" ht="14.25" customHeight="1">
      <c r="A106" s="14"/>
      <c r="B106" s="133" t="s">
        <v>126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4"/>
      <c r="W106" s="155" t="s">
        <v>119</v>
      </c>
      <c r="X106" s="156"/>
      <c r="Y106" s="156"/>
      <c r="Z106" s="156"/>
      <c r="AA106" s="156"/>
      <c r="AB106" s="156"/>
      <c r="AC106" s="156"/>
      <c r="AD106" s="156"/>
      <c r="AE106" s="157"/>
      <c r="AF106" s="150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2"/>
      <c r="AV106" s="150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2"/>
      <c r="BW106" s="150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2"/>
      <c r="CL106" s="132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3"/>
      <c r="CX106" s="133"/>
      <c r="CY106" s="133"/>
      <c r="CZ106" s="133"/>
      <c r="DA106" s="133"/>
      <c r="DB106" s="133"/>
      <c r="DC106" s="133"/>
      <c r="DD106" s="133"/>
      <c r="DE106" s="133"/>
      <c r="DF106" s="133"/>
      <c r="DG106" s="133"/>
      <c r="DH106" s="133"/>
      <c r="DI106" s="133"/>
      <c r="DJ106" s="133"/>
      <c r="DK106" s="133"/>
      <c r="DL106" s="133"/>
      <c r="DM106" s="133"/>
      <c r="DN106" s="133"/>
      <c r="DO106" s="133"/>
      <c r="DP106" s="133"/>
      <c r="DQ106" s="133"/>
      <c r="DR106" s="133"/>
      <c r="DS106" s="133"/>
      <c r="DT106" s="133"/>
      <c r="DU106" s="133"/>
      <c r="DV106" s="133"/>
      <c r="DW106" s="133"/>
      <c r="DX106" s="133"/>
      <c r="DY106" s="133"/>
      <c r="DZ106" s="133"/>
      <c r="EA106" s="133"/>
      <c r="EB106" s="133"/>
      <c r="EC106" s="133"/>
      <c r="ED106" s="133"/>
      <c r="EE106" s="133"/>
      <c r="EF106" s="133"/>
      <c r="EG106" s="133"/>
      <c r="EH106" s="133"/>
      <c r="EI106" s="133"/>
      <c r="EJ106" s="133"/>
      <c r="EK106" s="133"/>
      <c r="EL106" s="133"/>
      <c r="EM106" s="133"/>
      <c r="EN106" s="133"/>
      <c r="EO106" s="133"/>
      <c r="EP106" s="133"/>
      <c r="EQ106" s="133"/>
      <c r="ER106" s="133"/>
      <c r="ES106" s="133"/>
      <c r="ET106" s="133"/>
      <c r="EU106" s="133"/>
      <c r="EV106" s="133"/>
      <c r="EW106" s="133"/>
      <c r="EX106" s="133"/>
      <c r="EY106" s="134"/>
    </row>
    <row r="107" spans="1:155" s="8" customFormat="1" ht="14.25" customHeight="1">
      <c r="A107" s="14"/>
      <c r="B107" s="153" t="s">
        <v>127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4"/>
      <c r="W107" s="155" t="s">
        <v>119</v>
      </c>
      <c r="X107" s="156"/>
      <c r="Y107" s="156"/>
      <c r="Z107" s="156"/>
      <c r="AA107" s="156"/>
      <c r="AB107" s="156"/>
      <c r="AC107" s="156"/>
      <c r="AD107" s="156"/>
      <c r="AE107" s="157"/>
      <c r="AF107" s="150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2"/>
      <c r="AV107" s="150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2"/>
      <c r="BW107" s="150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2"/>
      <c r="CL107" s="132"/>
      <c r="CM107" s="133"/>
      <c r="CN107" s="133"/>
      <c r="CO107" s="133"/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3"/>
      <c r="DG107" s="133"/>
      <c r="DH107" s="133"/>
      <c r="DI107" s="133"/>
      <c r="DJ107" s="133"/>
      <c r="DK107" s="133"/>
      <c r="DL107" s="133"/>
      <c r="DM107" s="133"/>
      <c r="DN107" s="133"/>
      <c r="DO107" s="133"/>
      <c r="DP107" s="133"/>
      <c r="DQ107" s="133"/>
      <c r="DR107" s="133"/>
      <c r="DS107" s="133"/>
      <c r="DT107" s="133"/>
      <c r="DU107" s="133"/>
      <c r="DV107" s="133"/>
      <c r="DW107" s="133"/>
      <c r="DX107" s="133"/>
      <c r="DY107" s="133"/>
      <c r="DZ107" s="133"/>
      <c r="EA107" s="133"/>
      <c r="EB107" s="133"/>
      <c r="EC107" s="133"/>
      <c r="ED107" s="133"/>
      <c r="EE107" s="133"/>
      <c r="EF107" s="133"/>
      <c r="EG107" s="133"/>
      <c r="EH107" s="133"/>
      <c r="EI107" s="133"/>
      <c r="EJ107" s="133"/>
      <c r="EK107" s="133"/>
      <c r="EL107" s="133"/>
      <c r="EM107" s="133"/>
      <c r="EN107" s="133"/>
      <c r="EO107" s="133"/>
      <c r="EP107" s="133"/>
      <c r="EQ107" s="133"/>
      <c r="ER107" s="133"/>
      <c r="ES107" s="133"/>
      <c r="ET107" s="133"/>
      <c r="EU107" s="133"/>
      <c r="EV107" s="133"/>
      <c r="EW107" s="133"/>
      <c r="EX107" s="133"/>
      <c r="EY107" s="134"/>
    </row>
    <row r="108" spans="1:155" s="8" customFormat="1" ht="39" customHeight="1">
      <c r="A108" s="14"/>
      <c r="B108" s="133" t="s">
        <v>128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4"/>
      <c r="W108" s="155" t="s">
        <v>119</v>
      </c>
      <c r="X108" s="156"/>
      <c r="Y108" s="156"/>
      <c r="Z108" s="156"/>
      <c r="AA108" s="156"/>
      <c r="AB108" s="156"/>
      <c r="AC108" s="156"/>
      <c r="AD108" s="156"/>
      <c r="AE108" s="157"/>
      <c r="AF108" s="150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2"/>
      <c r="AV108" s="150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  <c r="BI108" s="151"/>
      <c r="BJ108" s="151"/>
      <c r="BK108" s="151"/>
      <c r="BL108" s="151"/>
      <c r="BM108" s="151"/>
      <c r="BN108" s="151"/>
      <c r="BO108" s="151"/>
      <c r="BP108" s="151"/>
      <c r="BQ108" s="151"/>
      <c r="BR108" s="151"/>
      <c r="BS108" s="151"/>
      <c r="BT108" s="151"/>
      <c r="BU108" s="151"/>
      <c r="BV108" s="152"/>
      <c r="BW108" s="150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2"/>
      <c r="CL108" s="132"/>
      <c r="CM108" s="133"/>
      <c r="CN108" s="133"/>
      <c r="CO108" s="133"/>
      <c r="CP108" s="133"/>
      <c r="CQ108" s="133"/>
      <c r="CR108" s="133"/>
      <c r="CS108" s="133"/>
      <c r="CT108" s="133"/>
      <c r="CU108" s="133"/>
      <c r="CV108" s="133"/>
      <c r="CW108" s="133"/>
      <c r="CX108" s="133"/>
      <c r="CY108" s="133"/>
      <c r="CZ108" s="133"/>
      <c r="DA108" s="133"/>
      <c r="DB108" s="133"/>
      <c r="DC108" s="133"/>
      <c r="DD108" s="133"/>
      <c r="DE108" s="133"/>
      <c r="DF108" s="133"/>
      <c r="DG108" s="133"/>
      <c r="DH108" s="133"/>
      <c r="DI108" s="133"/>
      <c r="DJ108" s="133"/>
      <c r="DK108" s="133"/>
      <c r="DL108" s="133"/>
      <c r="DM108" s="133"/>
      <c r="DN108" s="133"/>
      <c r="DO108" s="133"/>
      <c r="DP108" s="133"/>
      <c r="DQ108" s="133"/>
      <c r="DR108" s="133"/>
      <c r="DS108" s="133"/>
      <c r="DT108" s="133"/>
      <c r="DU108" s="133"/>
      <c r="DV108" s="133"/>
      <c r="DW108" s="133"/>
      <c r="DX108" s="133"/>
      <c r="DY108" s="133"/>
      <c r="DZ108" s="133"/>
      <c r="EA108" s="133"/>
      <c r="EB108" s="133"/>
      <c r="EC108" s="133"/>
      <c r="ED108" s="133"/>
      <c r="EE108" s="133"/>
      <c r="EF108" s="133"/>
      <c r="EG108" s="133"/>
      <c r="EH108" s="133"/>
      <c r="EI108" s="133"/>
      <c r="EJ108" s="133"/>
      <c r="EK108" s="133"/>
      <c r="EL108" s="133"/>
      <c r="EM108" s="133"/>
      <c r="EN108" s="133"/>
      <c r="EO108" s="133"/>
      <c r="EP108" s="133"/>
      <c r="EQ108" s="133"/>
      <c r="ER108" s="133"/>
      <c r="ES108" s="133"/>
      <c r="ET108" s="133"/>
      <c r="EU108" s="133"/>
      <c r="EV108" s="133"/>
      <c r="EW108" s="133"/>
      <c r="EX108" s="133"/>
      <c r="EY108" s="134"/>
    </row>
    <row r="109" spans="1:155" s="8" customFormat="1" ht="14.25" customHeight="1">
      <c r="A109" s="14"/>
      <c r="B109" s="133" t="s">
        <v>34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4"/>
      <c r="W109" s="155" t="s">
        <v>119</v>
      </c>
      <c r="X109" s="156"/>
      <c r="Y109" s="156"/>
      <c r="Z109" s="156"/>
      <c r="AA109" s="156"/>
      <c r="AB109" s="156"/>
      <c r="AC109" s="156"/>
      <c r="AD109" s="156"/>
      <c r="AE109" s="157"/>
      <c r="AF109" s="150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2"/>
      <c r="AV109" s="150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  <c r="BI109" s="151"/>
      <c r="BJ109" s="151"/>
      <c r="BK109" s="151"/>
      <c r="BL109" s="151"/>
      <c r="BM109" s="151"/>
      <c r="BN109" s="151"/>
      <c r="BO109" s="151"/>
      <c r="BP109" s="151"/>
      <c r="BQ109" s="151"/>
      <c r="BR109" s="151"/>
      <c r="BS109" s="151"/>
      <c r="BT109" s="151"/>
      <c r="BU109" s="151"/>
      <c r="BV109" s="152"/>
      <c r="BW109" s="150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2"/>
      <c r="CL109" s="132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  <c r="DD109" s="133"/>
      <c r="DE109" s="133"/>
      <c r="DF109" s="133"/>
      <c r="DG109" s="133"/>
      <c r="DH109" s="133"/>
      <c r="DI109" s="133"/>
      <c r="DJ109" s="133"/>
      <c r="DK109" s="133"/>
      <c r="DL109" s="133"/>
      <c r="DM109" s="133"/>
      <c r="DN109" s="133"/>
      <c r="DO109" s="133"/>
      <c r="DP109" s="133"/>
      <c r="DQ109" s="133"/>
      <c r="DR109" s="133"/>
      <c r="DS109" s="133"/>
      <c r="DT109" s="133"/>
      <c r="DU109" s="133"/>
      <c r="DV109" s="133"/>
      <c r="DW109" s="133"/>
      <c r="DX109" s="133"/>
      <c r="DY109" s="133"/>
      <c r="DZ109" s="133"/>
      <c r="EA109" s="133"/>
      <c r="EB109" s="133"/>
      <c r="EC109" s="133"/>
      <c r="ED109" s="133"/>
      <c r="EE109" s="133"/>
      <c r="EF109" s="133"/>
      <c r="EG109" s="133"/>
      <c r="EH109" s="133"/>
      <c r="EI109" s="133"/>
      <c r="EJ109" s="133"/>
      <c r="EK109" s="133"/>
      <c r="EL109" s="133"/>
      <c r="EM109" s="133"/>
      <c r="EN109" s="133"/>
      <c r="EO109" s="133"/>
      <c r="EP109" s="133"/>
      <c r="EQ109" s="133"/>
      <c r="ER109" s="133"/>
      <c r="ES109" s="133"/>
      <c r="ET109" s="133"/>
      <c r="EU109" s="133"/>
      <c r="EV109" s="133"/>
      <c r="EW109" s="133"/>
      <c r="EX109" s="133"/>
      <c r="EY109" s="134"/>
    </row>
    <row r="110" spans="1:155" s="8" customFormat="1" ht="39" customHeight="1">
      <c r="A110" s="14"/>
      <c r="B110" s="133" t="s">
        <v>130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4"/>
      <c r="W110" s="155" t="s">
        <v>119</v>
      </c>
      <c r="X110" s="156"/>
      <c r="Y110" s="156"/>
      <c r="Z110" s="156"/>
      <c r="AA110" s="156"/>
      <c r="AB110" s="156"/>
      <c r="AC110" s="156"/>
      <c r="AD110" s="156"/>
      <c r="AE110" s="157"/>
      <c r="AF110" s="150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2"/>
      <c r="AV110" s="150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2"/>
      <c r="BW110" s="150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2"/>
      <c r="CL110" s="132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  <c r="DD110" s="133"/>
      <c r="DE110" s="133"/>
      <c r="DF110" s="133"/>
      <c r="DG110" s="133"/>
      <c r="DH110" s="133"/>
      <c r="DI110" s="133"/>
      <c r="DJ110" s="133"/>
      <c r="DK110" s="133"/>
      <c r="DL110" s="133"/>
      <c r="DM110" s="133"/>
      <c r="DN110" s="133"/>
      <c r="DO110" s="133"/>
      <c r="DP110" s="133"/>
      <c r="DQ110" s="133"/>
      <c r="DR110" s="133"/>
      <c r="DS110" s="133"/>
      <c r="DT110" s="133"/>
      <c r="DU110" s="133"/>
      <c r="DV110" s="133"/>
      <c r="DW110" s="133"/>
      <c r="DX110" s="133"/>
      <c r="DY110" s="133"/>
      <c r="DZ110" s="133"/>
      <c r="EA110" s="133"/>
      <c r="EB110" s="133"/>
      <c r="EC110" s="133"/>
      <c r="ED110" s="133"/>
      <c r="EE110" s="133"/>
      <c r="EF110" s="133"/>
      <c r="EG110" s="133"/>
      <c r="EH110" s="133"/>
      <c r="EI110" s="133"/>
      <c r="EJ110" s="133"/>
      <c r="EK110" s="133"/>
      <c r="EL110" s="133"/>
      <c r="EM110" s="133"/>
      <c r="EN110" s="133"/>
      <c r="EO110" s="133"/>
      <c r="EP110" s="133"/>
      <c r="EQ110" s="133"/>
      <c r="ER110" s="133"/>
      <c r="ES110" s="133"/>
      <c r="ET110" s="133"/>
      <c r="EU110" s="133"/>
      <c r="EV110" s="133"/>
      <c r="EW110" s="133"/>
      <c r="EX110" s="133"/>
      <c r="EY110" s="134"/>
    </row>
    <row r="111" spans="1:155" s="8" customFormat="1" ht="39" customHeight="1">
      <c r="A111" s="14"/>
      <c r="B111" s="133" t="s">
        <v>131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4"/>
      <c r="W111" s="155" t="s">
        <v>119</v>
      </c>
      <c r="X111" s="156"/>
      <c r="Y111" s="156"/>
      <c r="Z111" s="156"/>
      <c r="AA111" s="156"/>
      <c r="AB111" s="156"/>
      <c r="AC111" s="156"/>
      <c r="AD111" s="156"/>
      <c r="AE111" s="157"/>
      <c r="AF111" s="150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2"/>
      <c r="AV111" s="150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2"/>
      <c r="BW111" s="150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2"/>
      <c r="CL111" s="132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4"/>
    </row>
    <row r="112" spans="1:155" s="16" customFormat="1" ht="14.25" customHeight="1">
      <c r="A112" s="15"/>
      <c r="B112" s="136" t="s">
        <v>133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7"/>
      <c r="W112" s="161" t="s">
        <v>132</v>
      </c>
      <c r="X112" s="162"/>
      <c r="Y112" s="162"/>
      <c r="Z112" s="162"/>
      <c r="AA112" s="162"/>
      <c r="AB112" s="162"/>
      <c r="AC112" s="162"/>
      <c r="AD112" s="162"/>
      <c r="AE112" s="163"/>
      <c r="AF112" s="164">
        <v>15811561.66</v>
      </c>
      <c r="AG112" s="165"/>
      <c r="AH112" s="165"/>
      <c r="AI112" s="165"/>
      <c r="AJ112" s="165"/>
      <c r="AK112" s="165"/>
      <c r="AL112" s="165"/>
      <c r="AM112" s="165"/>
      <c r="AN112" s="165"/>
      <c r="AO112" s="165"/>
      <c r="AP112" s="165"/>
      <c r="AQ112" s="165"/>
      <c r="AR112" s="165"/>
      <c r="AS112" s="165"/>
      <c r="AT112" s="165"/>
      <c r="AU112" s="166"/>
      <c r="AV112" s="164">
        <v>15766349.25</v>
      </c>
      <c r="AW112" s="165"/>
      <c r="AX112" s="165"/>
      <c r="AY112" s="165"/>
      <c r="AZ112" s="165"/>
      <c r="BA112" s="165"/>
      <c r="BB112" s="165"/>
      <c r="BC112" s="165"/>
      <c r="BD112" s="165"/>
      <c r="BE112" s="165"/>
      <c r="BF112" s="165"/>
      <c r="BG112" s="165"/>
      <c r="BH112" s="165"/>
      <c r="BI112" s="165"/>
      <c r="BJ112" s="165"/>
      <c r="BK112" s="165"/>
      <c r="BL112" s="165"/>
      <c r="BM112" s="165"/>
      <c r="BN112" s="165"/>
      <c r="BO112" s="165"/>
      <c r="BP112" s="165"/>
      <c r="BQ112" s="165"/>
      <c r="BR112" s="165"/>
      <c r="BS112" s="165"/>
      <c r="BT112" s="165"/>
      <c r="BU112" s="165"/>
      <c r="BV112" s="166"/>
      <c r="BW112" s="138">
        <f>100-AV112*100/AF112</f>
        <v>0.28594525305098273</v>
      </c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40"/>
      <c r="CL112" s="158"/>
      <c r="CM112" s="159"/>
      <c r="CN112" s="159"/>
      <c r="CO112" s="159"/>
      <c r="CP112" s="159"/>
      <c r="CQ112" s="159"/>
      <c r="CR112" s="159"/>
      <c r="CS112" s="159"/>
      <c r="CT112" s="159"/>
      <c r="CU112" s="159"/>
      <c r="CV112" s="159"/>
      <c r="CW112" s="159"/>
      <c r="CX112" s="159"/>
      <c r="CY112" s="159"/>
      <c r="CZ112" s="159"/>
      <c r="DA112" s="159"/>
      <c r="DB112" s="159"/>
      <c r="DC112" s="159"/>
      <c r="DD112" s="159"/>
      <c r="DE112" s="159"/>
      <c r="DF112" s="159"/>
      <c r="DG112" s="159"/>
      <c r="DH112" s="159"/>
      <c r="DI112" s="159"/>
      <c r="DJ112" s="159"/>
      <c r="DK112" s="159"/>
      <c r="DL112" s="159"/>
      <c r="DM112" s="159"/>
      <c r="DN112" s="159"/>
      <c r="DO112" s="159"/>
      <c r="DP112" s="159"/>
      <c r="DQ112" s="159"/>
      <c r="DR112" s="159"/>
      <c r="DS112" s="159"/>
      <c r="DT112" s="159"/>
      <c r="DU112" s="159"/>
      <c r="DV112" s="159"/>
      <c r="DW112" s="159"/>
      <c r="DX112" s="159"/>
      <c r="DY112" s="159"/>
      <c r="DZ112" s="159"/>
      <c r="EA112" s="159"/>
      <c r="EB112" s="159"/>
      <c r="EC112" s="159"/>
      <c r="ED112" s="159"/>
      <c r="EE112" s="159"/>
      <c r="EF112" s="159"/>
      <c r="EG112" s="159"/>
      <c r="EH112" s="159"/>
      <c r="EI112" s="159"/>
      <c r="EJ112" s="159"/>
      <c r="EK112" s="159"/>
      <c r="EL112" s="159"/>
      <c r="EM112" s="159"/>
      <c r="EN112" s="159"/>
      <c r="EO112" s="159"/>
      <c r="EP112" s="159"/>
      <c r="EQ112" s="159"/>
      <c r="ER112" s="159"/>
      <c r="ES112" s="159"/>
      <c r="ET112" s="159"/>
      <c r="EU112" s="159"/>
      <c r="EV112" s="159"/>
      <c r="EW112" s="159"/>
      <c r="EX112" s="159"/>
      <c r="EY112" s="160"/>
    </row>
    <row r="113" spans="1:155" s="8" customFormat="1" ht="16.5" customHeight="1">
      <c r="A113" s="14"/>
      <c r="B113" s="133" t="s">
        <v>34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4"/>
      <c r="W113" s="155"/>
      <c r="X113" s="156"/>
      <c r="Y113" s="156"/>
      <c r="Z113" s="156"/>
      <c r="AA113" s="156"/>
      <c r="AB113" s="156"/>
      <c r="AC113" s="156"/>
      <c r="AD113" s="156"/>
      <c r="AE113" s="157"/>
      <c r="AF113" s="167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9"/>
      <c r="AV113" s="167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9"/>
      <c r="BW113" s="138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40"/>
      <c r="CL113" s="141"/>
      <c r="CM113" s="142"/>
      <c r="CN113" s="142"/>
      <c r="CO113" s="142"/>
      <c r="CP113" s="142"/>
      <c r="CQ113" s="142"/>
      <c r="CR113" s="142"/>
      <c r="CS113" s="142"/>
      <c r="CT113" s="142"/>
      <c r="CU113" s="142"/>
      <c r="CV113" s="142"/>
      <c r="CW113" s="142"/>
      <c r="CX113" s="142"/>
      <c r="CY113" s="142"/>
      <c r="CZ113" s="142"/>
      <c r="DA113" s="142"/>
      <c r="DB113" s="142"/>
      <c r="DC113" s="142"/>
      <c r="DD113" s="142"/>
      <c r="DE113" s="142"/>
      <c r="DF113" s="142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2"/>
      <c r="DS113" s="142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2"/>
      <c r="EF113" s="142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2"/>
      <c r="ES113" s="142"/>
      <c r="ET113" s="142"/>
      <c r="EU113" s="142"/>
      <c r="EV113" s="142"/>
      <c r="EW113" s="142"/>
      <c r="EX113" s="142"/>
      <c r="EY113" s="143"/>
    </row>
    <row r="114" spans="1:155" s="8" customFormat="1" ht="40.5" customHeight="1">
      <c r="A114" s="14"/>
      <c r="B114" s="149" t="s">
        <v>135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6" t="s">
        <v>134</v>
      </c>
      <c r="X114" s="146"/>
      <c r="Y114" s="146"/>
      <c r="Z114" s="146"/>
      <c r="AA114" s="146"/>
      <c r="AB114" s="146"/>
      <c r="AC114" s="146"/>
      <c r="AD114" s="146"/>
      <c r="AE114" s="146"/>
      <c r="AF114" s="147">
        <f>AF116+AF118+AF117</f>
        <v>9968826.47</v>
      </c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>
        <f>AV116+AV118+AV117</f>
        <v>9968826.47</v>
      </c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47"/>
      <c r="BQ114" s="147"/>
      <c r="BR114" s="147"/>
      <c r="BS114" s="147"/>
      <c r="BT114" s="147"/>
      <c r="BU114" s="147"/>
      <c r="BV114" s="147"/>
      <c r="BW114" s="170">
        <f>100-AV114*100/AF114</f>
        <v>0</v>
      </c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1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  <c r="DV114" s="144"/>
      <c r="DW114" s="144"/>
      <c r="DX114" s="144"/>
      <c r="DY114" s="144"/>
      <c r="DZ114" s="144"/>
      <c r="EA114" s="144"/>
      <c r="EB114" s="144"/>
      <c r="EC114" s="144"/>
      <c r="ED114" s="144"/>
      <c r="EE114" s="144"/>
      <c r="EF114" s="144"/>
      <c r="EG114" s="144"/>
      <c r="EH114" s="144"/>
      <c r="EI114" s="144"/>
      <c r="EJ114" s="144"/>
      <c r="EK114" s="144"/>
      <c r="EL114" s="144"/>
      <c r="EM114" s="144"/>
      <c r="EN114" s="144"/>
      <c r="EO114" s="144"/>
      <c r="EP114" s="144"/>
      <c r="EQ114" s="144"/>
      <c r="ER114" s="144"/>
      <c r="ES114" s="144"/>
      <c r="ET114" s="144"/>
      <c r="EU114" s="144"/>
      <c r="EV114" s="144"/>
      <c r="EW114" s="144"/>
      <c r="EX114" s="144"/>
      <c r="EY114" s="144"/>
    </row>
    <row r="115" spans="1:155" s="8" customFormat="1" ht="13.5" customHeight="1">
      <c r="A115" s="14"/>
      <c r="B115" s="149" t="s">
        <v>33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47"/>
      <c r="BQ115" s="147"/>
      <c r="BR115" s="147"/>
      <c r="BS115" s="147"/>
      <c r="BT115" s="147"/>
      <c r="BU115" s="147"/>
      <c r="BV115" s="147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  <c r="DV115" s="144"/>
      <c r="DW115" s="144"/>
      <c r="DX115" s="144"/>
      <c r="DY115" s="144"/>
      <c r="DZ115" s="144"/>
      <c r="EA115" s="144"/>
      <c r="EB115" s="144"/>
      <c r="EC115" s="144"/>
      <c r="ED115" s="144"/>
      <c r="EE115" s="144"/>
      <c r="EF115" s="144"/>
      <c r="EG115" s="144"/>
      <c r="EH115" s="144"/>
      <c r="EI115" s="144"/>
      <c r="EJ115" s="144"/>
      <c r="EK115" s="144"/>
      <c r="EL115" s="144"/>
      <c r="EM115" s="144"/>
      <c r="EN115" s="144"/>
      <c r="EO115" s="144"/>
      <c r="EP115" s="144"/>
      <c r="EQ115" s="144"/>
      <c r="ER115" s="144"/>
      <c r="ES115" s="144"/>
      <c r="ET115" s="144"/>
      <c r="EU115" s="144"/>
      <c r="EV115" s="144"/>
      <c r="EW115" s="144"/>
      <c r="EX115" s="144"/>
      <c r="EY115" s="144"/>
    </row>
    <row r="116" spans="1:155" s="8" customFormat="1" ht="14.25" customHeight="1">
      <c r="A116" s="14"/>
      <c r="B116" s="149" t="s">
        <v>136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6" t="s">
        <v>137</v>
      </c>
      <c r="X116" s="146"/>
      <c r="Y116" s="146"/>
      <c r="Z116" s="146"/>
      <c r="AA116" s="146"/>
      <c r="AB116" s="146"/>
      <c r="AC116" s="146"/>
      <c r="AD116" s="146"/>
      <c r="AE116" s="146"/>
      <c r="AF116" s="147">
        <v>7692746.41</v>
      </c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>
        <v>7692746.41</v>
      </c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47"/>
      <c r="BQ116" s="147"/>
      <c r="BR116" s="147"/>
      <c r="BS116" s="147"/>
      <c r="BT116" s="147"/>
      <c r="BU116" s="147"/>
      <c r="BV116" s="147"/>
      <c r="BW116" s="170">
        <f>100-AV116*100/AF116</f>
        <v>0</v>
      </c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</row>
    <row r="117" spans="1:155" s="8" customFormat="1" ht="13.5" customHeight="1">
      <c r="A117" s="14"/>
      <c r="B117" s="148" t="s">
        <v>138</v>
      </c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6" t="s">
        <v>140</v>
      </c>
      <c r="X117" s="146"/>
      <c r="Y117" s="146"/>
      <c r="Z117" s="146"/>
      <c r="AA117" s="146"/>
      <c r="AB117" s="146"/>
      <c r="AC117" s="146"/>
      <c r="AD117" s="146"/>
      <c r="AE117" s="146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  <c r="BI117" s="147"/>
      <c r="BJ117" s="147"/>
      <c r="BK117" s="147"/>
      <c r="BL117" s="14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47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  <c r="DV117" s="144"/>
      <c r="DW117" s="144"/>
      <c r="DX117" s="144"/>
      <c r="DY117" s="144"/>
      <c r="DZ117" s="144"/>
      <c r="EA117" s="144"/>
      <c r="EB117" s="144"/>
      <c r="EC117" s="144"/>
      <c r="ED117" s="144"/>
      <c r="EE117" s="144"/>
      <c r="EF117" s="144"/>
      <c r="EG117" s="144"/>
      <c r="EH117" s="144"/>
      <c r="EI117" s="144"/>
      <c r="EJ117" s="144"/>
      <c r="EK117" s="144"/>
      <c r="EL117" s="144"/>
      <c r="EM117" s="144"/>
      <c r="EN117" s="144"/>
      <c r="EO117" s="144"/>
      <c r="EP117" s="144"/>
      <c r="EQ117" s="144"/>
      <c r="ER117" s="144"/>
      <c r="ES117" s="144"/>
      <c r="ET117" s="144"/>
      <c r="EU117" s="144"/>
      <c r="EV117" s="144"/>
      <c r="EW117" s="144"/>
      <c r="EX117" s="144"/>
      <c r="EY117" s="144"/>
    </row>
    <row r="118" spans="1:155" s="8" customFormat="1" ht="38.25" customHeight="1">
      <c r="A118" s="14"/>
      <c r="B118" s="148" t="s">
        <v>139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6" t="s">
        <v>141</v>
      </c>
      <c r="X118" s="146"/>
      <c r="Y118" s="146"/>
      <c r="Z118" s="146"/>
      <c r="AA118" s="146"/>
      <c r="AB118" s="146"/>
      <c r="AC118" s="146"/>
      <c r="AD118" s="146"/>
      <c r="AE118" s="146"/>
      <c r="AF118" s="147">
        <v>2276080.06</v>
      </c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>
        <v>2276080.06</v>
      </c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70">
        <f>100-AV118*100/AF118</f>
        <v>0</v>
      </c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  <c r="DV118" s="144"/>
      <c r="DW118" s="144"/>
      <c r="DX118" s="144"/>
      <c r="DY118" s="144"/>
      <c r="DZ118" s="144"/>
      <c r="EA118" s="144"/>
      <c r="EB118" s="144"/>
      <c r="EC118" s="144"/>
      <c r="ED118" s="144"/>
      <c r="EE118" s="144"/>
      <c r="EF118" s="144"/>
      <c r="EG118" s="144"/>
      <c r="EH118" s="144"/>
      <c r="EI118" s="144"/>
      <c r="EJ118" s="144"/>
      <c r="EK118" s="144"/>
      <c r="EL118" s="144"/>
      <c r="EM118" s="144"/>
      <c r="EN118" s="144"/>
      <c r="EO118" s="144"/>
      <c r="EP118" s="144"/>
      <c r="EQ118" s="144"/>
      <c r="ER118" s="144"/>
      <c r="ES118" s="144"/>
      <c r="ET118" s="144"/>
      <c r="EU118" s="144"/>
      <c r="EV118" s="144"/>
      <c r="EW118" s="144"/>
      <c r="EX118" s="144"/>
      <c r="EY118" s="144"/>
    </row>
    <row r="119" spans="1:155" s="8" customFormat="1" ht="26.25" customHeight="1">
      <c r="A119" s="14"/>
      <c r="B119" s="148" t="s">
        <v>153</v>
      </c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6" t="s">
        <v>142</v>
      </c>
      <c r="X119" s="146"/>
      <c r="Y119" s="146"/>
      <c r="Z119" s="146"/>
      <c r="AA119" s="146"/>
      <c r="AB119" s="146"/>
      <c r="AC119" s="146"/>
      <c r="AD119" s="146"/>
      <c r="AE119" s="146"/>
      <c r="AF119" s="147">
        <f>AF121+AF122+AF123+AF124+AF125+AF126</f>
        <v>4623382.79</v>
      </c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>
        <f>AV121+AV122+AV123+AV125+AV126</f>
        <v>4581601.67</v>
      </c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47"/>
      <c r="BQ119" s="147"/>
      <c r="BR119" s="147"/>
      <c r="BS119" s="147"/>
      <c r="BT119" s="147"/>
      <c r="BU119" s="147"/>
      <c r="BV119" s="147"/>
      <c r="BW119" s="170">
        <f>100-AV119*100/AF119</f>
        <v>0.9036915587082461</v>
      </c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  <c r="DV119" s="144"/>
      <c r="DW119" s="144"/>
      <c r="DX119" s="144"/>
      <c r="DY119" s="144"/>
      <c r="DZ119" s="144"/>
      <c r="EA119" s="144"/>
      <c r="EB119" s="144"/>
      <c r="EC119" s="144"/>
      <c r="ED119" s="144"/>
      <c r="EE119" s="144"/>
      <c r="EF119" s="144"/>
      <c r="EG119" s="144"/>
      <c r="EH119" s="144"/>
      <c r="EI119" s="144"/>
      <c r="EJ119" s="144"/>
      <c r="EK119" s="144"/>
      <c r="EL119" s="144"/>
      <c r="EM119" s="144"/>
      <c r="EN119" s="144"/>
      <c r="EO119" s="144"/>
      <c r="EP119" s="144"/>
      <c r="EQ119" s="144"/>
      <c r="ER119" s="144"/>
      <c r="ES119" s="144"/>
      <c r="ET119" s="144"/>
      <c r="EU119" s="144"/>
      <c r="EV119" s="144"/>
      <c r="EW119" s="144"/>
      <c r="EX119" s="144"/>
      <c r="EY119" s="144"/>
    </row>
    <row r="120" spans="1:155" s="8" customFormat="1" ht="12.75">
      <c r="A120" s="14"/>
      <c r="B120" s="148" t="s">
        <v>33</v>
      </c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47"/>
      <c r="BQ120" s="147"/>
      <c r="BR120" s="147"/>
      <c r="BS120" s="147"/>
      <c r="BT120" s="147"/>
      <c r="BU120" s="147"/>
      <c r="BV120" s="147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  <c r="DV120" s="144"/>
      <c r="DW120" s="144"/>
      <c r="DX120" s="144"/>
      <c r="DY120" s="144"/>
      <c r="DZ120" s="144"/>
      <c r="EA120" s="144"/>
      <c r="EB120" s="144"/>
      <c r="EC120" s="144"/>
      <c r="ED120" s="144"/>
      <c r="EE120" s="144"/>
      <c r="EF120" s="144"/>
      <c r="EG120" s="144"/>
      <c r="EH120" s="144"/>
      <c r="EI120" s="144"/>
      <c r="EJ120" s="144"/>
      <c r="EK120" s="144"/>
      <c r="EL120" s="144"/>
      <c r="EM120" s="144"/>
      <c r="EN120" s="144"/>
      <c r="EO120" s="144"/>
      <c r="EP120" s="144"/>
      <c r="EQ120" s="144"/>
      <c r="ER120" s="144"/>
      <c r="ES120" s="144"/>
      <c r="ET120" s="144"/>
      <c r="EU120" s="144"/>
      <c r="EV120" s="144"/>
      <c r="EW120" s="144"/>
      <c r="EX120" s="144"/>
      <c r="EY120" s="144"/>
    </row>
    <row r="121" spans="1:155" s="8" customFormat="1" ht="15.75" customHeight="1">
      <c r="A121" s="14"/>
      <c r="B121" s="88" t="s">
        <v>154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9"/>
      <c r="W121" s="117" t="s">
        <v>143</v>
      </c>
      <c r="X121" s="118"/>
      <c r="Y121" s="118"/>
      <c r="Z121" s="118"/>
      <c r="AA121" s="118"/>
      <c r="AB121" s="118"/>
      <c r="AC121" s="118"/>
      <c r="AD121" s="118"/>
      <c r="AE121" s="119"/>
      <c r="AF121" s="122">
        <v>45376</v>
      </c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4"/>
      <c r="AV121" s="122">
        <v>39376</v>
      </c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  <c r="BI121" s="123"/>
      <c r="BJ121" s="123"/>
      <c r="BK121" s="123"/>
      <c r="BL121" s="123"/>
      <c r="BM121" s="123"/>
      <c r="BN121" s="123"/>
      <c r="BO121" s="123"/>
      <c r="BP121" s="123"/>
      <c r="BQ121" s="123"/>
      <c r="BR121" s="123"/>
      <c r="BS121" s="123"/>
      <c r="BT121" s="123"/>
      <c r="BU121" s="123"/>
      <c r="BV121" s="124"/>
      <c r="BW121" s="125">
        <f>100-AV121*100/AF121</f>
        <v>13.222849083215792</v>
      </c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7"/>
      <c r="CL121" s="141" t="s">
        <v>225</v>
      </c>
      <c r="CM121" s="142"/>
      <c r="CN121" s="142"/>
      <c r="CO121" s="142"/>
      <c r="CP121" s="142"/>
      <c r="CQ121" s="142"/>
      <c r="CR121" s="142"/>
      <c r="CS121" s="142"/>
      <c r="CT121" s="142"/>
      <c r="CU121" s="142"/>
      <c r="CV121" s="142"/>
      <c r="CW121" s="142"/>
      <c r="CX121" s="142"/>
      <c r="CY121" s="142"/>
      <c r="CZ121" s="142"/>
      <c r="DA121" s="142"/>
      <c r="DB121" s="142"/>
      <c r="DC121" s="142"/>
      <c r="DD121" s="142"/>
      <c r="DE121" s="142"/>
      <c r="DF121" s="142"/>
      <c r="DG121" s="142"/>
      <c r="DH121" s="142"/>
      <c r="DI121" s="142"/>
      <c r="DJ121" s="142"/>
      <c r="DK121" s="142"/>
      <c r="DL121" s="142"/>
      <c r="DM121" s="142"/>
      <c r="DN121" s="142"/>
      <c r="DO121" s="142"/>
      <c r="DP121" s="142"/>
      <c r="DQ121" s="142"/>
      <c r="DR121" s="142"/>
      <c r="DS121" s="142"/>
      <c r="DT121" s="142"/>
      <c r="DU121" s="142"/>
      <c r="DV121" s="142"/>
      <c r="DW121" s="142"/>
      <c r="DX121" s="142"/>
      <c r="DY121" s="142"/>
      <c r="DZ121" s="142"/>
      <c r="EA121" s="142"/>
      <c r="EB121" s="142"/>
      <c r="EC121" s="142"/>
      <c r="ED121" s="142"/>
      <c r="EE121" s="142"/>
      <c r="EF121" s="142"/>
      <c r="EG121" s="142"/>
      <c r="EH121" s="142"/>
      <c r="EI121" s="142"/>
      <c r="EJ121" s="142"/>
      <c r="EK121" s="142"/>
      <c r="EL121" s="142"/>
      <c r="EM121" s="142"/>
      <c r="EN121" s="142"/>
      <c r="EO121" s="142"/>
      <c r="EP121" s="142"/>
      <c r="EQ121" s="142"/>
      <c r="ER121" s="142"/>
      <c r="ES121" s="142"/>
      <c r="ET121" s="142"/>
      <c r="EU121" s="142"/>
      <c r="EV121" s="142"/>
      <c r="EW121" s="142"/>
      <c r="EX121" s="142"/>
      <c r="EY121" s="143"/>
    </row>
    <row r="122" spans="1:155" s="8" customFormat="1" ht="14.25" customHeight="1">
      <c r="A122" s="14"/>
      <c r="B122" s="88" t="s">
        <v>155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9"/>
      <c r="W122" s="117" t="s">
        <v>144</v>
      </c>
      <c r="X122" s="118"/>
      <c r="Y122" s="118"/>
      <c r="Z122" s="118"/>
      <c r="AA122" s="118"/>
      <c r="AB122" s="118"/>
      <c r="AC122" s="118"/>
      <c r="AD122" s="118"/>
      <c r="AE122" s="119"/>
      <c r="AF122" s="122">
        <v>0</v>
      </c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  <c r="AQ122" s="123"/>
      <c r="AR122" s="123"/>
      <c r="AS122" s="123"/>
      <c r="AT122" s="123"/>
      <c r="AU122" s="124"/>
      <c r="AV122" s="122">
        <v>0</v>
      </c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23"/>
      <c r="BJ122" s="123"/>
      <c r="BK122" s="123"/>
      <c r="BL122" s="123"/>
      <c r="BM122" s="123"/>
      <c r="BN122" s="123"/>
      <c r="BO122" s="123"/>
      <c r="BP122" s="123"/>
      <c r="BQ122" s="123"/>
      <c r="BR122" s="123"/>
      <c r="BS122" s="123"/>
      <c r="BT122" s="123"/>
      <c r="BU122" s="123"/>
      <c r="BV122" s="124"/>
      <c r="BW122" s="125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7"/>
      <c r="CL122" s="141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3"/>
    </row>
    <row r="123" spans="1:155" s="8" customFormat="1" ht="31.5" customHeight="1">
      <c r="A123" s="14"/>
      <c r="B123" s="88" t="s">
        <v>224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9"/>
      <c r="W123" s="117" t="s">
        <v>145</v>
      </c>
      <c r="X123" s="118"/>
      <c r="Y123" s="118"/>
      <c r="Z123" s="118"/>
      <c r="AA123" s="118"/>
      <c r="AB123" s="118"/>
      <c r="AC123" s="118"/>
      <c r="AD123" s="118"/>
      <c r="AE123" s="119"/>
      <c r="AF123" s="122">
        <v>920197.42</v>
      </c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  <c r="AQ123" s="123"/>
      <c r="AR123" s="123"/>
      <c r="AS123" s="123"/>
      <c r="AT123" s="123"/>
      <c r="AU123" s="124"/>
      <c r="AV123" s="122">
        <v>890320.79</v>
      </c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23"/>
      <c r="BJ123" s="123"/>
      <c r="BK123" s="123"/>
      <c r="BL123" s="123"/>
      <c r="BM123" s="123"/>
      <c r="BN123" s="123"/>
      <c r="BO123" s="123"/>
      <c r="BP123" s="123"/>
      <c r="BQ123" s="123"/>
      <c r="BR123" s="123"/>
      <c r="BS123" s="123"/>
      <c r="BT123" s="123"/>
      <c r="BU123" s="123"/>
      <c r="BV123" s="124"/>
      <c r="BW123" s="125">
        <f>100-AV123*100/AF123</f>
        <v>3.2467630696030483</v>
      </c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7"/>
      <c r="CL123" s="141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3"/>
    </row>
    <row r="124" spans="1:155" s="8" customFormat="1" ht="38.25" customHeight="1">
      <c r="A124" s="14"/>
      <c r="B124" s="88" t="s">
        <v>156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9"/>
      <c r="W124" s="117" t="s">
        <v>146</v>
      </c>
      <c r="X124" s="118"/>
      <c r="Y124" s="118"/>
      <c r="Z124" s="118"/>
      <c r="AA124" s="118"/>
      <c r="AB124" s="118"/>
      <c r="AC124" s="118"/>
      <c r="AD124" s="118"/>
      <c r="AE124" s="119"/>
      <c r="AF124" s="122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4"/>
      <c r="AV124" s="122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25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7"/>
      <c r="CL124" s="141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3"/>
    </row>
    <row r="125" spans="1:155" s="8" customFormat="1" ht="26.25" customHeight="1">
      <c r="A125" s="14"/>
      <c r="B125" s="88" t="s">
        <v>157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9"/>
      <c r="W125" s="117" t="s">
        <v>147</v>
      </c>
      <c r="X125" s="118"/>
      <c r="Y125" s="118"/>
      <c r="Z125" s="118"/>
      <c r="AA125" s="118"/>
      <c r="AB125" s="118"/>
      <c r="AC125" s="118"/>
      <c r="AD125" s="118"/>
      <c r="AE125" s="119"/>
      <c r="AF125" s="122">
        <v>2356811.95</v>
      </c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4"/>
      <c r="AV125" s="122">
        <v>2356811.95</v>
      </c>
      <c r="AW125" s="123"/>
      <c r="AX125" s="123"/>
      <c r="AY125" s="123"/>
      <c r="AZ125" s="123"/>
      <c r="BA125" s="123"/>
      <c r="BB125" s="123"/>
      <c r="BC125" s="123"/>
      <c r="BD125" s="123"/>
      <c r="BE125" s="123"/>
      <c r="BF125" s="123"/>
      <c r="BG125" s="123"/>
      <c r="BH125" s="123"/>
      <c r="BI125" s="123"/>
      <c r="BJ125" s="123"/>
      <c r="BK125" s="123"/>
      <c r="BL125" s="123"/>
      <c r="BM125" s="123"/>
      <c r="BN125" s="123"/>
      <c r="BO125" s="123"/>
      <c r="BP125" s="123"/>
      <c r="BQ125" s="123"/>
      <c r="BR125" s="123"/>
      <c r="BS125" s="123"/>
      <c r="BT125" s="123"/>
      <c r="BU125" s="123"/>
      <c r="BV125" s="124"/>
      <c r="BW125" s="125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7"/>
      <c r="CL125" s="141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3"/>
    </row>
    <row r="126" spans="1:155" s="8" customFormat="1" ht="28.5" customHeight="1">
      <c r="A126" s="14"/>
      <c r="B126" s="88" t="s">
        <v>158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9"/>
      <c r="W126" s="117" t="s">
        <v>148</v>
      </c>
      <c r="X126" s="118"/>
      <c r="Y126" s="118"/>
      <c r="Z126" s="118"/>
      <c r="AA126" s="118"/>
      <c r="AB126" s="118"/>
      <c r="AC126" s="118"/>
      <c r="AD126" s="118"/>
      <c r="AE126" s="119"/>
      <c r="AF126" s="122">
        <v>1300997.42</v>
      </c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4"/>
      <c r="AV126" s="122">
        <v>1295092.93</v>
      </c>
      <c r="AW126" s="123"/>
      <c r="AX126" s="123"/>
      <c r="AY126" s="123"/>
      <c r="AZ126" s="123"/>
      <c r="BA126" s="123"/>
      <c r="BB126" s="123"/>
      <c r="BC126" s="123"/>
      <c r="BD126" s="123"/>
      <c r="BE126" s="123"/>
      <c r="BF126" s="123"/>
      <c r="BG126" s="123"/>
      <c r="BH126" s="123"/>
      <c r="BI126" s="123"/>
      <c r="BJ126" s="123"/>
      <c r="BK126" s="123"/>
      <c r="BL126" s="123"/>
      <c r="BM126" s="123"/>
      <c r="BN126" s="123"/>
      <c r="BO126" s="123"/>
      <c r="BP126" s="123"/>
      <c r="BQ126" s="123"/>
      <c r="BR126" s="123"/>
      <c r="BS126" s="123"/>
      <c r="BT126" s="123"/>
      <c r="BU126" s="123"/>
      <c r="BV126" s="124"/>
      <c r="BW126" s="125">
        <f>100-AV126*100/AF126</f>
        <v>0.4538433289129813</v>
      </c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7"/>
      <c r="CL126" s="145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3"/>
    </row>
    <row r="127" spans="1:155" s="8" customFormat="1" ht="26.25" customHeight="1">
      <c r="A127" s="14"/>
      <c r="B127" s="88" t="s">
        <v>158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9"/>
      <c r="W127" s="117" t="s">
        <v>211</v>
      </c>
      <c r="X127" s="118"/>
      <c r="Y127" s="118"/>
      <c r="Z127" s="118"/>
      <c r="AA127" s="118"/>
      <c r="AB127" s="118"/>
      <c r="AC127" s="118"/>
      <c r="AD127" s="118"/>
      <c r="AE127" s="119"/>
      <c r="AF127" s="122">
        <v>16000</v>
      </c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4"/>
      <c r="AV127" s="122">
        <v>16000</v>
      </c>
      <c r="AW127" s="123"/>
      <c r="AX127" s="123"/>
      <c r="AY127" s="123"/>
      <c r="AZ127" s="123"/>
      <c r="BA127" s="123"/>
      <c r="BB127" s="123"/>
      <c r="BC127" s="123"/>
      <c r="BD127" s="123"/>
      <c r="BE127" s="123"/>
      <c r="BF127" s="123"/>
      <c r="BG127" s="123"/>
      <c r="BH127" s="123"/>
      <c r="BI127" s="123"/>
      <c r="BJ127" s="123"/>
      <c r="BK127" s="123"/>
      <c r="BL127" s="123"/>
      <c r="BM127" s="123"/>
      <c r="BN127" s="123"/>
      <c r="BO127" s="123"/>
      <c r="BP127" s="123"/>
      <c r="BQ127" s="123"/>
      <c r="BR127" s="123"/>
      <c r="BS127" s="123"/>
      <c r="BT127" s="123"/>
      <c r="BU127" s="123"/>
      <c r="BV127" s="124"/>
      <c r="BW127" s="125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7"/>
      <c r="CL127" s="145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2"/>
      <c r="DS127" s="142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2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2"/>
      <c r="ET127" s="142"/>
      <c r="EU127" s="142"/>
      <c r="EV127" s="142"/>
      <c r="EW127" s="142"/>
      <c r="EX127" s="142"/>
      <c r="EY127" s="143"/>
    </row>
    <row r="128" spans="1:155" s="8" customFormat="1" ht="15.75" customHeight="1">
      <c r="A128" s="14"/>
      <c r="B128" s="88" t="s">
        <v>138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9"/>
      <c r="W128" s="117" t="s">
        <v>207</v>
      </c>
      <c r="X128" s="118"/>
      <c r="Y128" s="118"/>
      <c r="Z128" s="118"/>
      <c r="AA128" s="118"/>
      <c r="AB128" s="118"/>
      <c r="AC128" s="118"/>
      <c r="AD128" s="118"/>
      <c r="AE128" s="119"/>
      <c r="AF128" s="122">
        <v>3000</v>
      </c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4"/>
      <c r="AV128" s="122">
        <v>3000</v>
      </c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  <c r="BH128" s="123"/>
      <c r="BI128" s="123"/>
      <c r="BJ128" s="123"/>
      <c r="BK128" s="123"/>
      <c r="BL128" s="123"/>
      <c r="BM128" s="123"/>
      <c r="BN128" s="123"/>
      <c r="BO128" s="123"/>
      <c r="BP128" s="123"/>
      <c r="BQ128" s="123"/>
      <c r="BR128" s="123"/>
      <c r="BS128" s="123"/>
      <c r="BT128" s="123"/>
      <c r="BU128" s="123"/>
      <c r="BV128" s="124"/>
      <c r="BW128" s="125">
        <f>100-AV128*100/AF128</f>
        <v>0</v>
      </c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7"/>
      <c r="CL128" s="141" t="s">
        <v>227</v>
      </c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3"/>
    </row>
    <row r="129" spans="1:155" s="8" customFormat="1" ht="38.25" customHeight="1">
      <c r="A129" s="14"/>
      <c r="B129" s="88" t="s">
        <v>159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9"/>
      <c r="W129" s="117" t="s">
        <v>149</v>
      </c>
      <c r="X129" s="118"/>
      <c r="Y129" s="118"/>
      <c r="Z129" s="118"/>
      <c r="AA129" s="118"/>
      <c r="AB129" s="118"/>
      <c r="AC129" s="118"/>
      <c r="AD129" s="118"/>
      <c r="AE129" s="119"/>
      <c r="AF129" s="122">
        <f>AF131+AF134</f>
        <v>1200372.4</v>
      </c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4"/>
      <c r="AV129" s="122">
        <f>AV131+AV134</f>
        <v>1200132.4</v>
      </c>
      <c r="AW129" s="123"/>
      <c r="AX129" s="123"/>
      <c r="AY129" s="123"/>
      <c r="AZ129" s="123"/>
      <c r="BA129" s="123"/>
      <c r="BB129" s="123"/>
      <c r="BC129" s="123"/>
      <c r="BD129" s="123"/>
      <c r="BE129" s="123"/>
      <c r="BF129" s="123"/>
      <c r="BG129" s="123"/>
      <c r="BH129" s="123"/>
      <c r="BI129" s="123"/>
      <c r="BJ129" s="123"/>
      <c r="BK129" s="123"/>
      <c r="BL129" s="123"/>
      <c r="BM129" s="123"/>
      <c r="BN129" s="123"/>
      <c r="BO129" s="123"/>
      <c r="BP129" s="123"/>
      <c r="BQ129" s="123"/>
      <c r="BR129" s="123"/>
      <c r="BS129" s="123"/>
      <c r="BT129" s="123"/>
      <c r="BU129" s="123"/>
      <c r="BV129" s="124"/>
      <c r="BW129" s="125">
        <f>100-AV129*100/AF129</f>
        <v>0.019993795258869795</v>
      </c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7"/>
      <c r="CL129" s="141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3"/>
    </row>
    <row r="130" spans="1:155" s="8" customFormat="1" ht="13.5" customHeight="1">
      <c r="A130" s="14"/>
      <c r="B130" s="88" t="s">
        <v>33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9"/>
      <c r="W130" s="117"/>
      <c r="X130" s="118"/>
      <c r="Y130" s="118"/>
      <c r="Z130" s="118"/>
      <c r="AA130" s="118"/>
      <c r="AB130" s="118"/>
      <c r="AC130" s="118"/>
      <c r="AD130" s="118"/>
      <c r="AE130" s="119"/>
      <c r="AF130" s="122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4"/>
      <c r="AV130" s="122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4"/>
      <c r="BW130" s="125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7"/>
      <c r="CL130" s="141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3"/>
    </row>
    <row r="131" spans="1:155" s="8" customFormat="1" ht="30" customHeight="1">
      <c r="A131" s="14"/>
      <c r="B131" s="88" t="s">
        <v>160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9"/>
      <c r="W131" s="117" t="s">
        <v>150</v>
      </c>
      <c r="X131" s="118"/>
      <c r="Y131" s="118"/>
      <c r="Z131" s="118"/>
      <c r="AA131" s="118"/>
      <c r="AB131" s="118"/>
      <c r="AC131" s="118"/>
      <c r="AD131" s="118"/>
      <c r="AE131" s="119"/>
      <c r="AF131" s="122">
        <v>636310</v>
      </c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4"/>
      <c r="AV131" s="122">
        <v>636310</v>
      </c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4"/>
      <c r="BW131" s="125">
        <f>100-AV131*100/AF131</f>
        <v>0</v>
      </c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7"/>
      <c r="CL131" s="141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3"/>
    </row>
    <row r="132" spans="1:155" s="8" customFormat="1" ht="28.5" customHeight="1">
      <c r="A132" s="14"/>
      <c r="B132" s="88" t="s">
        <v>161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9"/>
      <c r="W132" s="117" t="s">
        <v>151</v>
      </c>
      <c r="X132" s="118"/>
      <c r="Y132" s="118"/>
      <c r="Z132" s="118"/>
      <c r="AA132" s="118"/>
      <c r="AB132" s="118"/>
      <c r="AC132" s="118"/>
      <c r="AD132" s="118"/>
      <c r="AE132" s="119"/>
      <c r="AF132" s="122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4"/>
      <c r="AV132" s="122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3"/>
      <c r="BH132" s="123"/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4"/>
      <c r="BW132" s="125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7"/>
      <c r="CL132" s="141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3"/>
    </row>
    <row r="133" spans="1:155" s="8" customFormat="1" ht="36.75" customHeight="1">
      <c r="A133" s="14"/>
      <c r="B133" s="88" t="s">
        <v>185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9"/>
      <c r="W133" s="117" t="s">
        <v>152</v>
      </c>
      <c r="X133" s="118"/>
      <c r="Y133" s="118"/>
      <c r="Z133" s="118"/>
      <c r="AA133" s="118"/>
      <c r="AB133" s="118"/>
      <c r="AC133" s="118"/>
      <c r="AD133" s="118"/>
      <c r="AE133" s="119"/>
      <c r="AF133" s="122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4"/>
      <c r="AV133" s="122"/>
      <c r="AW133" s="123"/>
      <c r="AX133" s="123"/>
      <c r="AY133" s="123"/>
      <c r="AZ133" s="123"/>
      <c r="BA133" s="123"/>
      <c r="BB133" s="123"/>
      <c r="BC133" s="123"/>
      <c r="BD133" s="123"/>
      <c r="BE133" s="123"/>
      <c r="BF133" s="123"/>
      <c r="BG133" s="123"/>
      <c r="BH133" s="123"/>
      <c r="BI133" s="123"/>
      <c r="BJ133" s="123"/>
      <c r="BK133" s="123"/>
      <c r="BL133" s="123"/>
      <c r="BM133" s="123"/>
      <c r="BN133" s="123"/>
      <c r="BO133" s="123"/>
      <c r="BP133" s="123"/>
      <c r="BQ133" s="123"/>
      <c r="BR133" s="123"/>
      <c r="BS133" s="123"/>
      <c r="BT133" s="123"/>
      <c r="BU133" s="123"/>
      <c r="BV133" s="124"/>
      <c r="BW133" s="125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7"/>
      <c r="CL133" s="141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3"/>
    </row>
    <row r="134" spans="1:155" s="8" customFormat="1" ht="44.25" customHeight="1">
      <c r="A134" s="14"/>
      <c r="B134" s="88" t="s">
        <v>162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9"/>
      <c r="W134" s="117" t="s">
        <v>184</v>
      </c>
      <c r="X134" s="118"/>
      <c r="Y134" s="118"/>
      <c r="Z134" s="118"/>
      <c r="AA134" s="118"/>
      <c r="AB134" s="118"/>
      <c r="AC134" s="118"/>
      <c r="AD134" s="118"/>
      <c r="AE134" s="119"/>
      <c r="AF134" s="122">
        <v>564062.4</v>
      </c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4"/>
      <c r="AV134" s="122">
        <v>563822.4</v>
      </c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4"/>
      <c r="BW134" s="125">
        <f>100-AV134*100/AF134</f>
        <v>0.0425484839975212</v>
      </c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7"/>
      <c r="CL134" s="141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3"/>
    </row>
    <row r="135" spans="1:155" s="8" customFormat="1" ht="39" customHeight="1">
      <c r="A135" s="14"/>
      <c r="B135" s="133" t="s">
        <v>163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4"/>
      <c r="W135" s="155" t="s">
        <v>164</v>
      </c>
      <c r="X135" s="156"/>
      <c r="Y135" s="156"/>
      <c r="Z135" s="156"/>
      <c r="AA135" s="156"/>
      <c r="AB135" s="156"/>
      <c r="AC135" s="156"/>
      <c r="AD135" s="156"/>
      <c r="AE135" s="157"/>
      <c r="AF135" s="150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2"/>
      <c r="AV135" s="150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  <c r="BI135" s="151"/>
      <c r="BJ135" s="151"/>
      <c r="BK135" s="151"/>
      <c r="BL135" s="151"/>
      <c r="BM135" s="151"/>
      <c r="BN135" s="151"/>
      <c r="BO135" s="151"/>
      <c r="BP135" s="151"/>
      <c r="BQ135" s="151"/>
      <c r="BR135" s="151"/>
      <c r="BS135" s="151"/>
      <c r="BT135" s="151"/>
      <c r="BU135" s="151"/>
      <c r="BV135" s="152"/>
      <c r="BW135" s="150"/>
      <c r="BX135" s="151"/>
      <c r="BY135" s="151"/>
      <c r="BZ135" s="151"/>
      <c r="CA135" s="151"/>
      <c r="CB135" s="151"/>
      <c r="CC135" s="151"/>
      <c r="CD135" s="151"/>
      <c r="CE135" s="151"/>
      <c r="CF135" s="151"/>
      <c r="CG135" s="151"/>
      <c r="CH135" s="151"/>
      <c r="CI135" s="151"/>
      <c r="CJ135" s="151"/>
      <c r="CK135" s="152"/>
      <c r="CL135" s="141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3"/>
    </row>
    <row r="136" spans="1:155" s="8" customFormat="1" ht="13.5" customHeight="1">
      <c r="A136" s="14"/>
      <c r="B136" s="133" t="s">
        <v>33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4"/>
      <c r="W136" s="155"/>
      <c r="X136" s="156"/>
      <c r="Y136" s="156"/>
      <c r="Z136" s="156"/>
      <c r="AA136" s="156"/>
      <c r="AB136" s="156"/>
      <c r="AC136" s="156"/>
      <c r="AD136" s="156"/>
      <c r="AE136" s="157"/>
      <c r="AF136" s="150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2"/>
      <c r="AV136" s="150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151"/>
      <c r="BN136" s="151"/>
      <c r="BO136" s="151"/>
      <c r="BP136" s="151"/>
      <c r="BQ136" s="151"/>
      <c r="BR136" s="151"/>
      <c r="BS136" s="151"/>
      <c r="BT136" s="151"/>
      <c r="BU136" s="151"/>
      <c r="BV136" s="152"/>
      <c r="BW136" s="150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2"/>
      <c r="CL136" s="141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3"/>
    </row>
    <row r="137" spans="1:155" s="8" customFormat="1" ht="66" customHeight="1">
      <c r="A137" s="14"/>
      <c r="B137" s="133" t="s">
        <v>167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4"/>
      <c r="W137" s="155" t="s">
        <v>165</v>
      </c>
      <c r="X137" s="156"/>
      <c r="Y137" s="156"/>
      <c r="Z137" s="156"/>
      <c r="AA137" s="156"/>
      <c r="AB137" s="156"/>
      <c r="AC137" s="156"/>
      <c r="AD137" s="156"/>
      <c r="AE137" s="157"/>
      <c r="AF137" s="150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2"/>
      <c r="AV137" s="150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  <c r="BI137" s="151"/>
      <c r="BJ137" s="151"/>
      <c r="BK137" s="151"/>
      <c r="BL137" s="151"/>
      <c r="BM137" s="151"/>
      <c r="BN137" s="151"/>
      <c r="BO137" s="151"/>
      <c r="BP137" s="151"/>
      <c r="BQ137" s="151"/>
      <c r="BR137" s="151"/>
      <c r="BS137" s="151"/>
      <c r="BT137" s="151"/>
      <c r="BU137" s="151"/>
      <c r="BV137" s="152"/>
      <c r="BW137" s="150"/>
      <c r="BX137" s="151"/>
      <c r="BY137" s="151"/>
      <c r="BZ137" s="151"/>
      <c r="CA137" s="151"/>
      <c r="CB137" s="151"/>
      <c r="CC137" s="151"/>
      <c r="CD137" s="151"/>
      <c r="CE137" s="151"/>
      <c r="CF137" s="151"/>
      <c r="CG137" s="151"/>
      <c r="CH137" s="151"/>
      <c r="CI137" s="151"/>
      <c r="CJ137" s="151"/>
      <c r="CK137" s="152"/>
      <c r="CL137" s="141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3"/>
    </row>
    <row r="138" spans="1:155" s="8" customFormat="1" ht="52.5" customHeight="1">
      <c r="A138" s="14"/>
      <c r="B138" s="133" t="s">
        <v>168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4"/>
      <c r="W138" s="155" t="s">
        <v>166</v>
      </c>
      <c r="X138" s="156"/>
      <c r="Y138" s="156"/>
      <c r="Z138" s="156"/>
      <c r="AA138" s="156"/>
      <c r="AB138" s="156"/>
      <c r="AC138" s="156"/>
      <c r="AD138" s="156"/>
      <c r="AE138" s="157"/>
      <c r="AF138" s="150"/>
      <c r="AG138" s="151"/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2"/>
      <c r="AV138" s="150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  <c r="BI138" s="151"/>
      <c r="BJ138" s="151"/>
      <c r="BK138" s="151"/>
      <c r="BL138" s="151"/>
      <c r="BM138" s="151"/>
      <c r="BN138" s="151"/>
      <c r="BO138" s="151"/>
      <c r="BP138" s="151"/>
      <c r="BQ138" s="151"/>
      <c r="BR138" s="151"/>
      <c r="BS138" s="151"/>
      <c r="BT138" s="151"/>
      <c r="BU138" s="151"/>
      <c r="BV138" s="152"/>
      <c r="BW138" s="150"/>
      <c r="BX138" s="151"/>
      <c r="BY138" s="151"/>
      <c r="BZ138" s="151"/>
      <c r="CA138" s="151"/>
      <c r="CB138" s="151"/>
      <c r="CC138" s="151"/>
      <c r="CD138" s="151"/>
      <c r="CE138" s="151"/>
      <c r="CF138" s="151"/>
      <c r="CG138" s="151"/>
      <c r="CH138" s="151"/>
      <c r="CI138" s="151"/>
      <c r="CJ138" s="151"/>
      <c r="CK138" s="152"/>
      <c r="CL138" s="132"/>
      <c r="CM138" s="133"/>
      <c r="CN138" s="133"/>
      <c r="CO138" s="133"/>
      <c r="CP138" s="133"/>
      <c r="CQ138" s="133"/>
      <c r="CR138" s="133"/>
      <c r="CS138" s="133"/>
      <c r="CT138" s="133"/>
      <c r="CU138" s="133"/>
      <c r="CV138" s="133"/>
      <c r="CW138" s="133"/>
      <c r="CX138" s="133"/>
      <c r="CY138" s="133"/>
      <c r="CZ138" s="133"/>
      <c r="DA138" s="133"/>
      <c r="DB138" s="133"/>
      <c r="DC138" s="133"/>
      <c r="DD138" s="133"/>
      <c r="DE138" s="133"/>
      <c r="DF138" s="133"/>
      <c r="DG138" s="133"/>
      <c r="DH138" s="133"/>
      <c r="DI138" s="133"/>
      <c r="DJ138" s="133"/>
      <c r="DK138" s="133"/>
      <c r="DL138" s="133"/>
      <c r="DM138" s="133"/>
      <c r="DN138" s="133"/>
      <c r="DO138" s="133"/>
      <c r="DP138" s="133"/>
      <c r="DQ138" s="133"/>
      <c r="DR138" s="133"/>
      <c r="DS138" s="133"/>
      <c r="DT138" s="133"/>
      <c r="DU138" s="133"/>
      <c r="DV138" s="133"/>
      <c r="DW138" s="133"/>
      <c r="DX138" s="133"/>
      <c r="DY138" s="133"/>
      <c r="DZ138" s="133"/>
      <c r="EA138" s="133"/>
      <c r="EB138" s="133"/>
      <c r="EC138" s="133"/>
      <c r="ED138" s="133"/>
      <c r="EE138" s="133"/>
      <c r="EF138" s="133"/>
      <c r="EG138" s="133"/>
      <c r="EH138" s="133"/>
      <c r="EI138" s="133"/>
      <c r="EJ138" s="133"/>
      <c r="EK138" s="133"/>
      <c r="EL138" s="133"/>
      <c r="EM138" s="133"/>
      <c r="EN138" s="133"/>
      <c r="EO138" s="133"/>
      <c r="EP138" s="133"/>
      <c r="EQ138" s="133"/>
      <c r="ER138" s="133"/>
      <c r="ES138" s="133"/>
      <c r="ET138" s="133"/>
      <c r="EU138" s="133"/>
      <c r="EV138" s="133"/>
      <c r="EW138" s="133"/>
      <c r="EX138" s="133"/>
      <c r="EY138" s="134"/>
    </row>
    <row r="140" spans="2:154" s="3" customFormat="1" ht="12.75">
      <c r="B140" s="87" t="s">
        <v>199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</row>
    <row r="141" ht="6" customHeight="1"/>
    <row r="142" spans="1:155" s="17" customFormat="1" ht="39.75" customHeight="1">
      <c r="A142" s="174" t="s">
        <v>35</v>
      </c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  <c r="BH142" s="176"/>
      <c r="BI142" s="177" t="s">
        <v>169</v>
      </c>
      <c r="BJ142" s="177"/>
      <c r="BK142" s="177"/>
      <c r="BL142" s="177"/>
      <c r="BM142" s="177"/>
      <c r="BN142" s="177"/>
      <c r="BO142" s="177"/>
      <c r="BP142" s="177"/>
      <c r="BQ142" s="177"/>
      <c r="BR142" s="177"/>
      <c r="BS142" s="177" t="s">
        <v>170</v>
      </c>
      <c r="BT142" s="177"/>
      <c r="BU142" s="177"/>
      <c r="BV142" s="177"/>
      <c r="BW142" s="177"/>
      <c r="BX142" s="177"/>
      <c r="BY142" s="177"/>
      <c r="BZ142" s="177"/>
      <c r="CA142" s="177"/>
      <c r="CB142" s="177"/>
      <c r="CC142" s="177"/>
      <c r="CD142" s="177"/>
      <c r="CE142" s="177"/>
      <c r="CF142" s="177"/>
      <c r="CG142" s="177"/>
      <c r="CH142" s="177"/>
      <c r="CI142" s="177"/>
      <c r="CJ142" s="177"/>
      <c r="CK142" s="177"/>
      <c r="CL142" s="177" t="s">
        <v>171</v>
      </c>
      <c r="CM142" s="177"/>
      <c r="CN142" s="177"/>
      <c r="CO142" s="177"/>
      <c r="CP142" s="177"/>
      <c r="CQ142" s="177"/>
      <c r="CR142" s="177"/>
      <c r="CS142" s="177"/>
      <c r="CT142" s="177"/>
      <c r="CU142" s="177"/>
      <c r="CV142" s="177"/>
      <c r="CW142" s="177"/>
      <c r="CX142" s="177"/>
      <c r="CY142" s="177"/>
      <c r="CZ142" s="177"/>
      <c r="DA142" s="177"/>
      <c r="DB142" s="174" t="s">
        <v>195</v>
      </c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75"/>
      <c r="DN142" s="175"/>
      <c r="DO142" s="175"/>
      <c r="DP142" s="175"/>
      <c r="DQ142" s="175"/>
      <c r="DR142" s="175"/>
      <c r="DS142" s="175"/>
      <c r="DT142" s="175"/>
      <c r="DU142" s="175"/>
      <c r="DV142" s="175"/>
      <c r="DW142" s="175"/>
      <c r="DX142" s="175"/>
      <c r="DY142" s="175"/>
      <c r="DZ142" s="175"/>
      <c r="EA142" s="175"/>
      <c r="EB142" s="175"/>
      <c r="EC142" s="175"/>
      <c r="ED142" s="175"/>
      <c r="EE142" s="175"/>
      <c r="EF142" s="175"/>
      <c r="EG142" s="175"/>
      <c r="EH142" s="175"/>
      <c r="EI142" s="175"/>
      <c r="EJ142" s="175"/>
      <c r="EK142" s="175"/>
      <c r="EL142" s="175"/>
      <c r="EM142" s="175"/>
      <c r="EN142" s="175"/>
      <c r="EO142" s="175"/>
      <c r="EP142" s="175"/>
      <c r="EQ142" s="175"/>
      <c r="ER142" s="175"/>
      <c r="ES142" s="175"/>
      <c r="ET142" s="175"/>
      <c r="EU142" s="175"/>
      <c r="EV142" s="175"/>
      <c r="EW142" s="175"/>
      <c r="EX142" s="175"/>
      <c r="EY142" s="176"/>
    </row>
    <row r="143" spans="1:155" ht="12.75">
      <c r="A143" s="115" t="s">
        <v>3</v>
      </c>
      <c r="B143" s="115"/>
      <c r="C143" s="115"/>
      <c r="D143" s="173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9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172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9"/>
    </row>
  </sheetData>
  <sheetProtection/>
  <mergeCells count="665">
    <mergeCell ref="BL116:BV116"/>
    <mergeCell ref="CK21:DA21"/>
    <mergeCell ref="BW137:CK137"/>
    <mergeCell ref="CL137:EY137"/>
    <mergeCell ref="BW138:CK138"/>
    <mergeCell ref="CL138:EY138"/>
    <mergeCell ref="BW127:CK127"/>
    <mergeCell ref="CL127:EY127"/>
    <mergeCell ref="AV137:BV137"/>
    <mergeCell ref="B127:V127"/>
    <mergeCell ref="W127:AE127"/>
    <mergeCell ref="AF127:AU127"/>
    <mergeCell ref="AV127:BV127"/>
    <mergeCell ref="B137:V137"/>
    <mergeCell ref="B138:V138"/>
    <mergeCell ref="W138:AE138"/>
    <mergeCell ref="AF138:AU138"/>
    <mergeCell ref="AV138:BV138"/>
    <mergeCell ref="AF137:AU137"/>
    <mergeCell ref="BI142:BR142"/>
    <mergeCell ref="BI143:BR143"/>
    <mergeCell ref="E143:BH143"/>
    <mergeCell ref="CL142:DA142"/>
    <mergeCell ref="CL143:DA143"/>
    <mergeCell ref="BS142:CK142"/>
    <mergeCell ref="BS143:CK143"/>
    <mergeCell ref="B134:V134"/>
    <mergeCell ref="W134:AE134"/>
    <mergeCell ref="AF136:AU136"/>
    <mergeCell ref="AV136:BV136"/>
    <mergeCell ref="DB142:EY142"/>
    <mergeCell ref="CL135:EY135"/>
    <mergeCell ref="AF134:AU134"/>
    <mergeCell ref="AV134:BV134"/>
    <mergeCell ref="BW134:CK134"/>
    <mergeCell ref="A142:BH142"/>
    <mergeCell ref="B135:V135"/>
    <mergeCell ref="W135:AE135"/>
    <mergeCell ref="AF135:AU135"/>
    <mergeCell ref="AV135:BV135"/>
    <mergeCell ref="BW135:CK135"/>
    <mergeCell ref="W137:AE137"/>
    <mergeCell ref="B136:V136"/>
    <mergeCell ref="W136:AE136"/>
    <mergeCell ref="W132:AE132"/>
    <mergeCell ref="B133:V133"/>
    <mergeCell ref="W133:AE133"/>
    <mergeCell ref="AF133:AU133"/>
    <mergeCell ref="AV133:BV133"/>
    <mergeCell ref="DB143:EY143"/>
    <mergeCell ref="BW136:CK136"/>
    <mergeCell ref="CL136:EY136"/>
    <mergeCell ref="B140:EX140"/>
    <mergeCell ref="A143:D143"/>
    <mergeCell ref="CL134:EY134"/>
    <mergeCell ref="AF132:AU132"/>
    <mergeCell ref="AV132:BV132"/>
    <mergeCell ref="BW133:CK133"/>
    <mergeCell ref="CL133:EY133"/>
    <mergeCell ref="BW130:CK130"/>
    <mergeCell ref="CL130:EY130"/>
    <mergeCell ref="BW131:CK131"/>
    <mergeCell ref="CL131:EY131"/>
    <mergeCell ref="BW132:CK132"/>
    <mergeCell ref="CL132:EY132"/>
    <mergeCell ref="B130:V130"/>
    <mergeCell ref="W130:AE130"/>
    <mergeCell ref="AF130:AU130"/>
    <mergeCell ref="AV130:BV130"/>
    <mergeCell ref="B131:V131"/>
    <mergeCell ref="W131:AE131"/>
    <mergeCell ref="AF131:AU131"/>
    <mergeCell ref="AV131:BV131"/>
    <mergeCell ref="B132:V132"/>
    <mergeCell ref="BW128:CK128"/>
    <mergeCell ref="CL128:EY128"/>
    <mergeCell ref="B129:V129"/>
    <mergeCell ref="W129:AE129"/>
    <mergeCell ref="AF129:AU129"/>
    <mergeCell ref="AV129:BV129"/>
    <mergeCell ref="BW129:CK129"/>
    <mergeCell ref="CL129:EY129"/>
    <mergeCell ref="B128:V128"/>
    <mergeCell ref="W128:AE128"/>
    <mergeCell ref="AF128:AU128"/>
    <mergeCell ref="AV128:BV128"/>
    <mergeCell ref="AV118:BV118"/>
    <mergeCell ref="BW118:CK118"/>
    <mergeCell ref="BW119:CK119"/>
    <mergeCell ref="BW120:CK120"/>
    <mergeCell ref="BW122:CK122"/>
    <mergeCell ref="AF124:AU124"/>
    <mergeCell ref="AV124:BV124"/>
    <mergeCell ref="BW124:CK124"/>
    <mergeCell ref="CL118:EY118"/>
    <mergeCell ref="W118:AE118"/>
    <mergeCell ref="AF118:AU118"/>
    <mergeCell ref="AV117:BV117"/>
    <mergeCell ref="BW117:CK117"/>
    <mergeCell ref="CL117:EY117"/>
    <mergeCell ref="W117:AE117"/>
    <mergeCell ref="AF117:AU117"/>
    <mergeCell ref="BW115:CK115"/>
    <mergeCell ref="CL115:EY115"/>
    <mergeCell ref="W115:AE115"/>
    <mergeCell ref="AF115:AU115"/>
    <mergeCell ref="AV115:BV115"/>
    <mergeCell ref="BW116:CK116"/>
    <mergeCell ref="CL116:EY116"/>
    <mergeCell ref="W116:AE116"/>
    <mergeCell ref="AF116:AU116"/>
    <mergeCell ref="AV116:BK116"/>
    <mergeCell ref="BW113:CK113"/>
    <mergeCell ref="CL113:EY113"/>
    <mergeCell ref="W113:AE113"/>
    <mergeCell ref="AF113:AU113"/>
    <mergeCell ref="BW114:CK114"/>
    <mergeCell ref="CL114:EY114"/>
    <mergeCell ref="W114:AE114"/>
    <mergeCell ref="AF114:AU114"/>
    <mergeCell ref="AV114:BV114"/>
    <mergeCell ref="AV113:BV113"/>
    <mergeCell ref="AV111:BV111"/>
    <mergeCell ref="BW111:CK111"/>
    <mergeCell ref="CL111:EY111"/>
    <mergeCell ref="W111:AE111"/>
    <mergeCell ref="AF111:AU111"/>
    <mergeCell ref="BW112:CK112"/>
    <mergeCell ref="CL112:EY112"/>
    <mergeCell ref="W112:AE112"/>
    <mergeCell ref="AF112:AU112"/>
    <mergeCell ref="AV112:BV112"/>
    <mergeCell ref="AV109:BV109"/>
    <mergeCell ref="BW109:CK109"/>
    <mergeCell ref="CL109:EY109"/>
    <mergeCell ref="W109:AE109"/>
    <mergeCell ref="AF109:AU109"/>
    <mergeCell ref="AV110:BV110"/>
    <mergeCell ref="BW110:CK110"/>
    <mergeCell ref="CL110:EY110"/>
    <mergeCell ref="W110:AE110"/>
    <mergeCell ref="AF110:AU110"/>
    <mergeCell ref="AV107:BV107"/>
    <mergeCell ref="BW107:CK107"/>
    <mergeCell ref="CL107:EY107"/>
    <mergeCell ref="W107:AE107"/>
    <mergeCell ref="AF107:AU107"/>
    <mergeCell ref="AV108:BV108"/>
    <mergeCell ref="BW108:CK108"/>
    <mergeCell ref="CL108:EY108"/>
    <mergeCell ref="W108:AE108"/>
    <mergeCell ref="AF108:AU108"/>
    <mergeCell ref="AV105:BV105"/>
    <mergeCell ref="BW105:CK105"/>
    <mergeCell ref="CL105:EY105"/>
    <mergeCell ref="W105:AE105"/>
    <mergeCell ref="AF105:AU105"/>
    <mergeCell ref="AV106:BV106"/>
    <mergeCell ref="BW106:CK106"/>
    <mergeCell ref="CL106:EY106"/>
    <mergeCell ref="W106:AE106"/>
    <mergeCell ref="AF106:AU106"/>
    <mergeCell ref="BW103:CK103"/>
    <mergeCell ref="CL103:EY103"/>
    <mergeCell ref="W103:AE103"/>
    <mergeCell ref="AF103:AU103"/>
    <mergeCell ref="AV104:BV104"/>
    <mergeCell ref="BW104:CK104"/>
    <mergeCell ref="CL104:EY104"/>
    <mergeCell ref="W104:AE104"/>
    <mergeCell ref="AF104:AU104"/>
    <mergeCell ref="BW101:CK101"/>
    <mergeCell ref="W98:AE98"/>
    <mergeCell ref="CL101:EY101"/>
    <mergeCell ref="W101:AE101"/>
    <mergeCell ref="AF101:AU101"/>
    <mergeCell ref="AV102:BV102"/>
    <mergeCell ref="BW102:CK102"/>
    <mergeCell ref="CL102:EY102"/>
    <mergeCell ref="W102:AE102"/>
    <mergeCell ref="AF102:AU102"/>
    <mergeCell ref="B101:V101"/>
    <mergeCell ref="B102:V102"/>
    <mergeCell ref="B103:V103"/>
    <mergeCell ref="W97:AE97"/>
    <mergeCell ref="AV101:BV101"/>
    <mergeCell ref="AV103:BV103"/>
    <mergeCell ref="AV98:BV98"/>
    <mergeCell ref="B97:V97"/>
    <mergeCell ref="B98:V98"/>
    <mergeCell ref="AV100:BV100"/>
    <mergeCell ref="BW100:CK100"/>
    <mergeCell ref="W96:AE96"/>
    <mergeCell ref="B107:V107"/>
    <mergeCell ref="W100:AE100"/>
    <mergeCell ref="AF100:AU100"/>
    <mergeCell ref="AF97:AU97"/>
    <mergeCell ref="W99:AE99"/>
    <mergeCell ref="A96:V96"/>
    <mergeCell ref="AF99:AU99"/>
    <mergeCell ref="B99:V99"/>
    <mergeCell ref="CL100:EY100"/>
    <mergeCell ref="AF96:AU96"/>
    <mergeCell ref="AF98:AU98"/>
    <mergeCell ref="AV97:BV97"/>
    <mergeCell ref="AV99:BV99"/>
    <mergeCell ref="B106:V106"/>
    <mergeCell ref="BW96:CK96"/>
    <mergeCell ref="BW97:CK97"/>
    <mergeCell ref="BW99:CK99"/>
    <mergeCell ref="AV96:BV96"/>
    <mergeCell ref="B104:V104"/>
    <mergeCell ref="B105:V105"/>
    <mergeCell ref="B100:V100"/>
    <mergeCell ref="B108:V108"/>
    <mergeCell ref="CL119:EY119"/>
    <mergeCell ref="B115:V115"/>
    <mergeCell ref="B116:V116"/>
    <mergeCell ref="B117:V117"/>
    <mergeCell ref="B118:V118"/>
    <mergeCell ref="B111:V111"/>
    <mergeCell ref="B119:V119"/>
    <mergeCell ref="B109:V109"/>
    <mergeCell ref="B110:V110"/>
    <mergeCell ref="B112:V112"/>
    <mergeCell ref="B113:V113"/>
    <mergeCell ref="B114:V114"/>
    <mergeCell ref="B121:V121"/>
    <mergeCell ref="W121:AE121"/>
    <mergeCell ref="AF121:AU121"/>
    <mergeCell ref="AV121:BV121"/>
    <mergeCell ref="B120:V120"/>
    <mergeCell ref="BW121:CK121"/>
    <mergeCell ref="CL121:EY121"/>
    <mergeCell ref="AF120:AU120"/>
    <mergeCell ref="AV120:BV120"/>
    <mergeCell ref="AF122:AU122"/>
    <mergeCell ref="W119:AE119"/>
    <mergeCell ref="AF119:AU119"/>
    <mergeCell ref="AV119:BV119"/>
    <mergeCell ref="CL126:EY126"/>
    <mergeCell ref="W120:AE120"/>
    <mergeCell ref="CL122:EY122"/>
    <mergeCell ref="B123:V123"/>
    <mergeCell ref="W123:AE123"/>
    <mergeCell ref="AF123:AU123"/>
    <mergeCell ref="AV123:BV123"/>
    <mergeCell ref="BW123:CK123"/>
    <mergeCell ref="CL123:EY123"/>
    <mergeCell ref="B122:V122"/>
    <mergeCell ref="CL99:EY99"/>
    <mergeCell ref="B94:EX94"/>
    <mergeCell ref="B124:V124"/>
    <mergeCell ref="CL124:EY124"/>
    <mergeCell ref="AV125:BV125"/>
    <mergeCell ref="BW125:CK125"/>
    <mergeCell ref="CL125:EY125"/>
    <mergeCell ref="W122:AE122"/>
    <mergeCell ref="AV122:BV122"/>
    <mergeCell ref="CL120:EY120"/>
    <mergeCell ref="DP81:ED81"/>
    <mergeCell ref="EE81:EY81"/>
    <mergeCell ref="AR86:BA86"/>
    <mergeCell ref="CL96:EY96"/>
    <mergeCell ref="CL97:EY97"/>
    <mergeCell ref="CL98:EY98"/>
    <mergeCell ref="DX84:EG84"/>
    <mergeCell ref="BW98:CK98"/>
    <mergeCell ref="I82:BT82"/>
    <mergeCell ref="B126:V126"/>
    <mergeCell ref="W126:AE126"/>
    <mergeCell ref="AF126:AU126"/>
    <mergeCell ref="AV126:BV126"/>
    <mergeCell ref="BW126:CK126"/>
    <mergeCell ref="B125:V125"/>
    <mergeCell ref="W125:AE125"/>
    <mergeCell ref="AF125:AU125"/>
    <mergeCell ref="W124:AE124"/>
    <mergeCell ref="B30:AN30"/>
    <mergeCell ref="A92:EY92"/>
    <mergeCell ref="A90:EY90"/>
    <mergeCell ref="A91:EY91"/>
    <mergeCell ref="DB81:DO81"/>
    <mergeCell ref="DB82:DO82"/>
    <mergeCell ref="A89:EY89"/>
    <mergeCell ref="EE82:EY82"/>
    <mergeCell ref="A81:G81"/>
    <mergeCell ref="A82:G82"/>
    <mergeCell ref="F86:AQ86"/>
    <mergeCell ref="B34:AN34"/>
    <mergeCell ref="DP82:ED82"/>
    <mergeCell ref="F84:DW84"/>
    <mergeCell ref="BU81:CJ81"/>
    <mergeCell ref="CK81:DA81"/>
    <mergeCell ref="BU34:CJ34"/>
    <mergeCell ref="CK34:DA34"/>
    <mergeCell ref="H81:BT81"/>
    <mergeCell ref="B23:AN23"/>
    <mergeCell ref="BU82:CJ82"/>
    <mergeCell ref="CK82:DA82"/>
    <mergeCell ref="BE34:BT34"/>
    <mergeCell ref="B27:AN27"/>
    <mergeCell ref="B28:AN28"/>
    <mergeCell ref="B29:AN29"/>
    <mergeCell ref="BE27:BT27"/>
    <mergeCell ref="AO29:BD29"/>
    <mergeCell ref="AO26:BD26"/>
    <mergeCell ref="BE26:BT26"/>
    <mergeCell ref="B33:AN33"/>
    <mergeCell ref="B24:AN24"/>
    <mergeCell ref="B26:AN26"/>
    <mergeCell ref="B31:AN31"/>
    <mergeCell ref="B32:AN32"/>
    <mergeCell ref="B25:AN25"/>
    <mergeCell ref="BE29:BT29"/>
    <mergeCell ref="AO25:BD25"/>
    <mergeCell ref="AO28:BD28"/>
    <mergeCell ref="BE22:BT22"/>
    <mergeCell ref="AO22:BD22"/>
    <mergeCell ref="CK24:DA24"/>
    <mergeCell ref="CK25:DA25"/>
    <mergeCell ref="BE25:BT25"/>
    <mergeCell ref="BU25:CJ25"/>
    <mergeCell ref="BE24:BT24"/>
    <mergeCell ref="BU24:CJ24"/>
    <mergeCell ref="AO24:BD24"/>
    <mergeCell ref="AO20:BD20"/>
    <mergeCell ref="CK22:DA22"/>
    <mergeCell ref="DB21:EY21"/>
    <mergeCell ref="AO23:BD23"/>
    <mergeCell ref="BE23:BT23"/>
    <mergeCell ref="BU23:CJ23"/>
    <mergeCell ref="DB20:EY20"/>
    <mergeCell ref="DB23:EY23"/>
    <mergeCell ref="BU21:CJ21"/>
    <mergeCell ref="CK23:DA23"/>
    <mergeCell ref="DB17:EY17"/>
    <mergeCell ref="DB18:EY18"/>
    <mergeCell ref="DB19:EY19"/>
    <mergeCell ref="DB24:EY24"/>
    <mergeCell ref="BU22:CJ22"/>
    <mergeCell ref="B22:AN22"/>
    <mergeCell ref="BE20:BT20"/>
    <mergeCell ref="BU20:CJ20"/>
    <mergeCell ref="CK20:DA20"/>
    <mergeCell ref="BE21:BT21"/>
    <mergeCell ref="BE19:BT19"/>
    <mergeCell ref="BE17:BT17"/>
    <mergeCell ref="BU18:CJ18"/>
    <mergeCell ref="B21:AN21"/>
    <mergeCell ref="B20:AN20"/>
    <mergeCell ref="AO21:BD21"/>
    <mergeCell ref="B17:AN17"/>
    <mergeCell ref="B18:AN18"/>
    <mergeCell ref="B19:AN19"/>
    <mergeCell ref="AO17:BD17"/>
    <mergeCell ref="BU16:CJ16"/>
    <mergeCell ref="CK15:DA15"/>
    <mergeCell ref="AO18:BD18"/>
    <mergeCell ref="AO19:BD19"/>
    <mergeCell ref="CK19:DA19"/>
    <mergeCell ref="CK17:DA17"/>
    <mergeCell ref="CK18:DA18"/>
    <mergeCell ref="BU19:CJ19"/>
    <mergeCell ref="BU17:CJ17"/>
    <mergeCell ref="BE18:BT18"/>
    <mergeCell ref="B10:EX10"/>
    <mergeCell ref="B12:EX12"/>
    <mergeCell ref="DB15:EY15"/>
    <mergeCell ref="B16:AN16"/>
    <mergeCell ref="DB16:EY16"/>
    <mergeCell ref="AO15:BD15"/>
    <mergeCell ref="BE15:BT15"/>
    <mergeCell ref="BU15:CJ15"/>
    <mergeCell ref="AO16:BD16"/>
    <mergeCell ref="BE16:BT16"/>
    <mergeCell ref="DQ4:EE4"/>
    <mergeCell ref="DQ5:EE5"/>
    <mergeCell ref="B15:AN15"/>
    <mergeCell ref="CK16:DA16"/>
    <mergeCell ref="A14:AN14"/>
    <mergeCell ref="AO14:BD14"/>
    <mergeCell ref="BE14:BT14"/>
    <mergeCell ref="BU14:CJ14"/>
    <mergeCell ref="CO8:DO8"/>
    <mergeCell ref="CK14:DA14"/>
    <mergeCell ref="B1:EX1"/>
    <mergeCell ref="B2:EX2"/>
    <mergeCell ref="DB14:EY14"/>
    <mergeCell ref="A4:DA4"/>
    <mergeCell ref="B5:DA5"/>
    <mergeCell ref="B7:EX7"/>
    <mergeCell ref="EF4:EY4"/>
    <mergeCell ref="EF5:EY5"/>
    <mergeCell ref="DB4:DP4"/>
    <mergeCell ref="DB5:DP5"/>
    <mergeCell ref="DB22:EY22"/>
    <mergeCell ref="BU29:CJ29"/>
    <mergeCell ref="CK29:DA29"/>
    <mergeCell ref="DB29:EY29"/>
    <mergeCell ref="BU27:CJ27"/>
    <mergeCell ref="CK27:DA27"/>
    <mergeCell ref="DB25:EY25"/>
    <mergeCell ref="BU26:CJ26"/>
    <mergeCell ref="CK26:DA26"/>
    <mergeCell ref="DB26:EY26"/>
    <mergeCell ref="BE28:BT28"/>
    <mergeCell ref="BU28:CJ28"/>
    <mergeCell ref="CK28:DA28"/>
    <mergeCell ref="DB27:EY27"/>
    <mergeCell ref="DB28:EY28"/>
    <mergeCell ref="AO27:BD27"/>
    <mergeCell ref="DB30:EY30"/>
    <mergeCell ref="AO31:BD31"/>
    <mergeCell ref="BE31:BT31"/>
    <mergeCell ref="BU31:CJ31"/>
    <mergeCell ref="CK31:DA31"/>
    <mergeCell ref="DB31:EY31"/>
    <mergeCell ref="AO30:BD30"/>
    <mergeCell ref="BE30:BT30"/>
    <mergeCell ref="BU30:CJ30"/>
    <mergeCell ref="CK30:DA30"/>
    <mergeCell ref="DB32:EY32"/>
    <mergeCell ref="AO33:BD33"/>
    <mergeCell ref="BE33:BT33"/>
    <mergeCell ref="BU33:CJ33"/>
    <mergeCell ref="CK33:DA33"/>
    <mergeCell ref="DB33:EY33"/>
    <mergeCell ref="CK32:DA32"/>
    <mergeCell ref="AO32:BD32"/>
    <mergeCell ref="BE32:BT32"/>
    <mergeCell ref="BU32:CJ32"/>
    <mergeCell ref="BE37:BT37"/>
    <mergeCell ref="BU37:CJ37"/>
    <mergeCell ref="DB34:EY34"/>
    <mergeCell ref="B35:AN35"/>
    <mergeCell ref="AO35:BD35"/>
    <mergeCell ref="BE35:BT35"/>
    <mergeCell ref="BU35:CJ35"/>
    <mergeCell ref="CK35:DA35"/>
    <mergeCell ref="DB35:EY35"/>
    <mergeCell ref="AO34:BD34"/>
    <mergeCell ref="CK36:DA36"/>
    <mergeCell ref="BU36:CJ36"/>
    <mergeCell ref="CK38:DA38"/>
    <mergeCell ref="DB38:EY38"/>
    <mergeCell ref="DB36:EY36"/>
    <mergeCell ref="CK37:DA37"/>
    <mergeCell ref="DB37:EY37"/>
    <mergeCell ref="B38:AN38"/>
    <mergeCell ref="AO38:BD38"/>
    <mergeCell ref="B36:AN36"/>
    <mergeCell ref="AO36:BD36"/>
    <mergeCell ref="B37:AN37"/>
    <mergeCell ref="AO37:BD37"/>
    <mergeCell ref="CK46:DA46"/>
    <mergeCell ref="DB46:EY46"/>
    <mergeCell ref="CK45:DA45"/>
    <mergeCell ref="DB45:EY45"/>
    <mergeCell ref="BE36:BT36"/>
    <mergeCell ref="BE38:BT38"/>
    <mergeCell ref="BU38:CJ38"/>
    <mergeCell ref="B40:EX40"/>
    <mergeCell ref="A42:AN42"/>
    <mergeCell ref="AO42:BD42"/>
    <mergeCell ref="B44:AN44"/>
    <mergeCell ref="AO44:BD44"/>
    <mergeCell ref="BE44:BT44"/>
    <mergeCell ref="BU44:CJ44"/>
    <mergeCell ref="CK42:DA42"/>
    <mergeCell ref="DB42:EY42"/>
    <mergeCell ref="B43:AN43"/>
    <mergeCell ref="AO43:BD43"/>
    <mergeCell ref="BE42:BT42"/>
    <mergeCell ref="BU42:CJ42"/>
    <mergeCell ref="CK43:DA43"/>
    <mergeCell ref="DB43:EY43"/>
    <mergeCell ref="CK44:DA44"/>
    <mergeCell ref="DB44:EY44"/>
    <mergeCell ref="BE43:BT43"/>
    <mergeCell ref="BU43:CJ43"/>
    <mergeCell ref="B46:AN46"/>
    <mergeCell ref="AO46:BD46"/>
    <mergeCell ref="BE46:BT46"/>
    <mergeCell ref="BU46:CJ46"/>
    <mergeCell ref="B45:AN45"/>
    <mergeCell ref="AO45:BD45"/>
    <mergeCell ref="BE45:BT45"/>
    <mergeCell ref="BU45:CJ45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CK47:DA47"/>
    <mergeCell ref="DB47:EY47"/>
    <mergeCell ref="CK48:DA48"/>
    <mergeCell ref="DB48:EY48"/>
    <mergeCell ref="CK49:DA49"/>
    <mergeCell ref="DB49:EY49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B51:AN51"/>
    <mergeCell ref="AO51:BD51"/>
    <mergeCell ref="BE51:BT51"/>
    <mergeCell ref="BU51:CJ51"/>
    <mergeCell ref="CK50:DA50"/>
    <mergeCell ref="DB50:EY50"/>
    <mergeCell ref="CK51:DA51"/>
    <mergeCell ref="DB51:EY51"/>
    <mergeCell ref="B52:AN52"/>
    <mergeCell ref="AO52:BD52"/>
    <mergeCell ref="BE52:BT52"/>
    <mergeCell ref="BU52:CJ52"/>
    <mergeCell ref="BE53:BT53"/>
    <mergeCell ref="BU53:CJ53"/>
    <mergeCell ref="B53:AN53"/>
    <mergeCell ref="AO53:BD53"/>
    <mergeCell ref="CK52:DA52"/>
    <mergeCell ref="DB52:EY52"/>
    <mergeCell ref="CK53:DA53"/>
    <mergeCell ref="DB53:EY53"/>
    <mergeCell ref="CK54:DA54"/>
    <mergeCell ref="DB54:EY54"/>
    <mergeCell ref="B56:AN56"/>
    <mergeCell ref="AO56:BD56"/>
    <mergeCell ref="BE54:BT54"/>
    <mergeCell ref="BU54:CJ54"/>
    <mergeCell ref="B54:AN54"/>
    <mergeCell ref="AO54:BD54"/>
    <mergeCell ref="B55:AN55"/>
    <mergeCell ref="AO55:BD55"/>
    <mergeCell ref="B57:AN57"/>
    <mergeCell ref="AO57:BD57"/>
    <mergeCell ref="BE55:BT55"/>
    <mergeCell ref="BU55:CJ55"/>
    <mergeCell ref="B60:AN60"/>
    <mergeCell ref="AO60:BD60"/>
    <mergeCell ref="BE60:BT60"/>
    <mergeCell ref="BU60:CJ60"/>
    <mergeCell ref="B58:AN58"/>
    <mergeCell ref="AO58:BD58"/>
    <mergeCell ref="CK61:DA61"/>
    <mergeCell ref="DB61:EY61"/>
    <mergeCell ref="BE56:BT56"/>
    <mergeCell ref="BU56:CJ56"/>
    <mergeCell ref="BE57:BT57"/>
    <mergeCell ref="BU57:CJ57"/>
    <mergeCell ref="BE58:BT58"/>
    <mergeCell ref="BU58:CJ58"/>
    <mergeCell ref="CK58:DA58"/>
    <mergeCell ref="DB58:EY58"/>
    <mergeCell ref="CK55:DA55"/>
    <mergeCell ref="DB55:EY55"/>
    <mergeCell ref="CK60:DA60"/>
    <mergeCell ref="DB60:EY60"/>
    <mergeCell ref="CK57:DA57"/>
    <mergeCell ref="DB57:EY57"/>
    <mergeCell ref="CK59:DA59"/>
    <mergeCell ref="DB59:EY59"/>
    <mergeCell ref="CK56:DA56"/>
    <mergeCell ref="DB56:EY56"/>
    <mergeCell ref="B64:AN64"/>
    <mergeCell ref="AO64:BD64"/>
    <mergeCell ref="BE61:BT61"/>
    <mergeCell ref="BU61:CJ61"/>
    <mergeCell ref="B61:AN61"/>
    <mergeCell ref="AO61:BD61"/>
    <mergeCell ref="B62:AN62"/>
    <mergeCell ref="AO62:BD62"/>
    <mergeCell ref="B63:AN63"/>
    <mergeCell ref="AO63:BD63"/>
    <mergeCell ref="B70:AN70"/>
    <mergeCell ref="AO70:BD70"/>
    <mergeCell ref="BE70:BT70"/>
    <mergeCell ref="BU70:CJ70"/>
    <mergeCell ref="B65:AN65"/>
    <mergeCell ref="AO65:BD65"/>
    <mergeCell ref="BE65:BT65"/>
    <mergeCell ref="BU65:CJ65"/>
    <mergeCell ref="B66:AN66"/>
    <mergeCell ref="AO66:BD66"/>
    <mergeCell ref="CK68:DA68"/>
    <mergeCell ref="DB68:EY68"/>
    <mergeCell ref="BE68:BT68"/>
    <mergeCell ref="BU68:CJ68"/>
    <mergeCell ref="B67:AN67"/>
    <mergeCell ref="AO67:BD67"/>
    <mergeCell ref="BE67:BT67"/>
    <mergeCell ref="BU67:CJ67"/>
    <mergeCell ref="B69:AN69"/>
    <mergeCell ref="AO69:BD69"/>
    <mergeCell ref="BE69:BT69"/>
    <mergeCell ref="BU69:CJ69"/>
    <mergeCell ref="B68:AN68"/>
    <mergeCell ref="AO68:BD68"/>
    <mergeCell ref="BE63:BT63"/>
    <mergeCell ref="BU63:CJ63"/>
    <mergeCell ref="CK64:DA64"/>
    <mergeCell ref="DB64:EY64"/>
    <mergeCell ref="CK66:DA66"/>
    <mergeCell ref="DB66:EY66"/>
    <mergeCell ref="BE64:BT64"/>
    <mergeCell ref="BU64:CJ64"/>
    <mergeCell ref="BE66:BT66"/>
    <mergeCell ref="BU66:CJ66"/>
    <mergeCell ref="CK62:DA62"/>
    <mergeCell ref="DB62:EY62"/>
    <mergeCell ref="CK63:DA63"/>
    <mergeCell ref="DB63:EY63"/>
    <mergeCell ref="CK67:DA67"/>
    <mergeCell ref="DB67:EY67"/>
    <mergeCell ref="CK65:DA65"/>
    <mergeCell ref="DB65:EY65"/>
    <mergeCell ref="B59:AN59"/>
    <mergeCell ref="AO59:BD59"/>
    <mergeCell ref="BE59:BT59"/>
    <mergeCell ref="BU59:CJ59"/>
    <mergeCell ref="BE62:BT62"/>
    <mergeCell ref="BU62:CJ62"/>
    <mergeCell ref="CK69:DA69"/>
    <mergeCell ref="DB69:EY69"/>
    <mergeCell ref="CK73:DA73"/>
    <mergeCell ref="DB73:EY73"/>
    <mergeCell ref="CK72:DA72"/>
    <mergeCell ref="DB72:EY72"/>
    <mergeCell ref="CK70:DA70"/>
    <mergeCell ref="DB70:EY70"/>
    <mergeCell ref="BE73:BT73"/>
    <mergeCell ref="BU73:CJ73"/>
    <mergeCell ref="BE72:BT72"/>
    <mergeCell ref="BU72:CJ72"/>
    <mergeCell ref="B72:AN72"/>
    <mergeCell ref="AO72:BD72"/>
    <mergeCell ref="B73:AN73"/>
    <mergeCell ref="AO73:BD73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</mergeCells>
  <printOptions gridLines="1"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Q41"/>
  <sheetViews>
    <sheetView tabSelected="1" zoomScaleSheetLayoutView="100" zoomScalePageLayoutView="0" workbookViewId="0" topLeftCell="A1">
      <selection activeCell="HS21" sqref="HS21"/>
    </sheetView>
  </sheetViews>
  <sheetFormatPr defaultColWidth="0.875" defaultRowHeight="12.75"/>
  <cols>
    <col min="1" max="82" width="0.875" style="1" customWidth="1"/>
    <col min="83" max="83" width="2.375" style="1" customWidth="1"/>
    <col min="84" max="110" width="0.875" style="1" customWidth="1"/>
    <col min="111" max="111" width="2.125" style="1" customWidth="1"/>
    <col min="112" max="16384" width="0.875" style="1" customWidth="1"/>
  </cols>
  <sheetData>
    <row r="1" spans="2:146" s="3" customFormat="1" ht="14.25" customHeight="1">
      <c r="B1" s="87" t="s">
        <v>172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7"/>
    </row>
    <row r="2" ht="6" customHeight="1" hidden="1"/>
    <row r="3" spans="1:146" s="12" customFormat="1" ht="15" customHeight="1">
      <c r="A3" s="97" t="s">
        <v>35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7"/>
      <c r="CF3" s="96" t="s">
        <v>36</v>
      </c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 t="s">
        <v>37</v>
      </c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</row>
    <row r="4" spans="1:147" ht="25.5" customHeight="1">
      <c r="A4" s="188" t="s">
        <v>208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80"/>
      <c r="CF4" s="181">
        <v>47567013.91</v>
      </c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>
        <v>9315722.89</v>
      </c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30"/>
    </row>
    <row r="5" spans="1:147" ht="12.75" customHeight="1">
      <c r="A5" s="4"/>
      <c r="B5" s="179" t="s">
        <v>173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5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30"/>
    </row>
    <row r="6" spans="1:147" ht="12.75">
      <c r="A6" s="4"/>
      <c r="B6" s="186" t="s">
        <v>174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7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181"/>
      <c r="EF6" s="181"/>
      <c r="EG6" s="181"/>
      <c r="EH6" s="181"/>
      <c r="EI6" s="181"/>
      <c r="EJ6" s="181"/>
      <c r="EK6" s="181"/>
      <c r="EL6" s="181"/>
      <c r="EM6" s="181"/>
      <c r="EN6" s="181"/>
      <c r="EO6" s="181"/>
      <c r="EP6" s="181"/>
      <c r="EQ6" s="30"/>
    </row>
    <row r="7" spans="1:147" ht="12.75">
      <c r="A7" s="4"/>
      <c r="B7" s="186" t="s">
        <v>175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7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30"/>
    </row>
    <row r="8" spans="1:147" ht="25.5" customHeight="1">
      <c r="A8" s="4"/>
      <c r="B8" s="179" t="s">
        <v>209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80"/>
      <c r="CF8" s="181">
        <v>3281922.14</v>
      </c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>
        <v>3369745.24</v>
      </c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30"/>
    </row>
    <row r="9" spans="1:147" ht="12.75">
      <c r="A9" s="4"/>
      <c r="B9" s="179" t="s">
        <v>173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80"/>
      <c r="CF9" s="189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30"/>
    </row>
    <row r="10" spans="1:147" ht="12.75">
      <c r="A10" s="4"/>
      <c r="B10" s="186" t="s">
        <v>174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7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30"/>
    </row>
    <row r="11" spans="1:147" ht="12.75">
      <c r="A11" s="4"/>
      <c r="B11" s="186" t="s">
        <v>175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7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30"/>
    </row>
    <row r="12" spans="1:147" ht="25.5" customHeight="1">
      <c r="A12" s="4"/>
      <c r="B12" s="179" t="s">
        <v>176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80"/>
      <c r="CF12" s="181">
        <v>1449.2</v>
      </c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>
        <v>1449.2</v>
      </c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30"/>
    </row>
    <row r="13" spans="1:147" ht="12.75">
      <c r="A13" s="4"/>
      <c r="B13" s="179" t="s">
        <v>173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80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30"/>
    </row>
    <row r="14" spans="1:147" ht="15.75" customHeight="1">
      <c r="A14" s="4"/>
      <c r="B14" s="186" t="s">
        <v>221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7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30"/>
    </row>
    <row r="15" spans="1:147" ht="12.75">
      <c r="A15" s="4"/>
      <c r="B15" s="186" t="s">
        <v>175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7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30"/>
    </row>
    <row r="16" spans="1:147" ht="25.5" customHeight="1">
      <c r="A16" s="4"/>
      <c r="B16" s="179" t="s">
        <v>177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80"/>
      <c r="CF16" s="189">
        <v>2</v>
      </c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93">
        <v>2</v>
      </c>
      <c r="DI16" s="193"/>
      <c r="DJ16" s="193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30"/>
    </row>
    <row r="17" spans="1:147" ht="25.5" customHeight="1">
      <c r="A17" s="4"/>
      <c r="B17" s="179" t="s">
        <v>187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80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90"/>
      <c r="DI17" s="190"/>
      <c r="DJ17" s="190"/>
      <c r="DK17" s="190"/>
      <c r="DL17" s="190"/>
      <c r="DM17" s="190"/>
      <c r="DN17" s="190"/>
      <c r="DO17" s="190"/>
      <c r="DP17" s="190"/>
      <c r="DQ17" s="190"/>
      <c r="DR17" s="190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30"/>
    </row>
    <row r="18" spans="1:147" ht="12.75">
      <c r="A18" s="4"/>
      <c r="B18" s="179" t="s">
        <v>178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80"/>
      <c r="CF18" s="189"/>
      <c r="CG18" s="189"/>
      <c r="CH18" s="189"/>
      <c r="CI18" s="189"/>
      <c r="CJ18" s="189"/>
      <c r="CK18" s="189"/>
      <c r="CL18" s="189"/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90"/>
      <c r="DI18" s="190"/>
      <c r="DJ18" s="190"/>
      <c r="DK18" s="190"/>
      <c r="DL18" s="190"/>
      <c r="DM18" s="190"/>
      <c r="DN18" s="190"/>
      <c r="DO18" s="190"/>
      <c r="DP18" s="190"/>
      <c r="DQ18" s="190"/>
      <c r="DR18" s="190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30"/>
    </row>
    <row r="19" spans="1:147" ht="12.75">
      <c r="A19" s="4"/>
      <c r="B19" s="186" t="s">
        <v>179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7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30"/>
    </row>
    <row r="20" spans="1:147" ht="12.75">
      <c r="A20" s="4"/>
      <c r="B20" s="186" t="s">
        <v>180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7"/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30"/>
    </row>
    <row r="21" spans="1:147" ht="12.75">
      <c r="A21" s="4"/>
      <c r="B21" s="186" t="s">
        <v>186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7"/>
      <c r="CF21" s="189"/>
      <c r="CG21" s="189"/>
      <c r="CH21" s="189"/>
      <c r="CI21" s="189"/>
      <c r="CJ21" s="189"/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  <c r="ED21" s="190"/>
      <c r="EE21" s="190"/>
      <c r="EF21" s="190"/>
      <c r="EG21" s="190"/>
      <c r="EH21" s="190"/>
      <c r="EI21" s="190"/>
      <c r="EJ21" s="190"/>
      <c r="EK21" s="190"/>
      <c r="EL21" s="190"/>
      <c r="EM21" s="190"/>
      <c r="EN21" s="190"/>
      <c r="EO21" s="190"/>
      <c r="EP21" s="190"/>
      <c r="EQ21" s="30"/>
    </row>
    <row r="22" spans="1:146" ht="38.25" customHeight="1">
      <c r="A22" s="4"/>
      <c r="B22" s="179" t="s">
        <v>210</v>
      </c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80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</row>
    <row r="23" spans="1:146" ht="38.25" customHeight="1">
      <c r="A23" s="4"/>
      <c r="B23" s="179" t="s">
        <v>181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80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</row>
    <row r="24" spans="1:146" ht="25.5" customHeight="1">
      <c r="A24" s="4"/>
      <c r="B24" s="179" t="s">
        <v>182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80"/>
      <c r="CF24" s="90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</row>
    <row r="25" ht="3" customHeight="1"/>
    <row r="26" spans="1:146" ht="12.75">
      <c r="A26" s="116" t="s">
        <v>191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DC26" s="78" t="s">
        <v>230</v>
      </c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</row>
    <row r="27" spans="1:146" ht="14.2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N27" s="183" t="s">
        <v>16</v>
      </c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DC27" s="183" t="s">
        <v>17</v>
      </c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</row>
    <row r="28" spans="1:146" ht="12.75" customHeight="1">
      <c r="A28" s="116" t="s">
        <v>192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28" t="s">
        <v>236</v>
      </c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</row>
    <row r="29" spans="1:146" ht="9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N29" s="183" t="s">
        <v>16</v>
      </c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DC29" s="183" t="s">
        <v>17</v>
      </c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</row>
    <row r="30" spans="1:146" ht="12.75">
      <c r="A30" s="116" t="s">
        <v>205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</row>
    <row r="31" spans="1:146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BN31" s="183" t="s">
        <v>16</v>
      </c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DC31" s="183" t="s">
        <v>17</v>
      </c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</row>
    <row r="32" spans="1:146" ht="12.75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21"/>
      <c r="BM32" s="19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</row>
    <row r="33" spans="1:146" ht="10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2"/>
      <c r="DU33" s="182"/>
      <c r="DV33" s="182"/>
      <c r="DW33" s="182"/>
      <c r="DX33" s="182"/>
      <c r="DY33" s="182"/>
      <c r="DZ33" s="182"/>
      <c r="EA33" s="182"/>
      <c r="EB33" s="182"/>
      <c r="EC33" s="182"/>
      <c r="ED33" s="182"/>
      <c r="EE33" s="182"/>
      <c r="EF33" s="182"/>
      <c r="EG33" s="182"/>
      <c r="EH33" s="182"/>
      <c r="EI33" s="182"/>
      <c r="EJ33" s="182"/>
      <c r="EK33" s="182"/>
      <c r="EL33" s="182"/>
      <c r="EM33" s="182"/>
      <c r="EN33" s="182"/>
      <c r="EO33" s="182"/>
      <c r="EP33" s="182"/>
    </row>
    <row r="34" spans="1:14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</row>
    <row r="35" spans="1:14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</row>
    <row r="36" spans="1:31" ht="12.75">
      <c r="A36" s="19"/>
      <c r="B36" s="19"/>
      <c r="C36" s="19"/>
      <c r="D36" s="19"/>
      <c r="E36" s="19"/>
      <c r="F36" s="19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2:61" s="3" customFormat="1" ht="13.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</row>
    <row r="39" ht="16.5" customHeight="1"/>
    <row r="40" spans="66:146" ht="16.5" customHeight="1"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</row>
    <row r="41" spans="66:146" ht="12.75"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</row>
    <row r="42" ht="3" customHeight="1"/>
  </sheetData>
  <sheetProtection/>
  <mergeCells count="89">
    <mergeCell ref="B23:CE23"/>
    <mergeCell ref="B20:CE20"/>
    <mergeCell ref="B9:CE9"/>
    <mergeCell ref="B8:CE8"/>
    <mergeCell ref="B10:CE10"/>
    <mergeCell ref="B14:CE14"/>
    <mergeCell ref="B13:CE13"/>
    <mergeCell ref="B12:CE12"/>
    <mergeCell ref="B18:CE18"/>
    <mergeCell ref="B22:CE22"/>
    <mergeCell ref="CF14:DG14"/>
    <mergeCell ref="DH14:EP14"/>
    <mergeCell ref="BN32:CQ32"/>
    <mergeCell ref="DC32:EP32"/>
    <mergeCell ref="DH16:EP16"/>
    <mergeCell ref="CF18:DG18"/>
    <mergeCell ref="DH18:EP18"/>
    <mergeCell ref="B19:CE19"/>
    <mergeCell ref="CF19:DG19"/>
    <mergeCell ref="DH19:EP19"/>
    <mergeCell ref="A31:AE31"/>
    <mergeCell ref="A32:BK32"/>
    <mergeCell ref="BN31:CQ31"/>
    <mergeCell ref="DH6:EP6"/>
    <mergeCell ref="B7:CE7"/>
    <mergeCell ref="CF7:DG7"/>
    <mergeCell ref="DH7:EP7"/>
    <mergeCell ref="CF8:DG8"/>
    <mergeCell ref="DC31:EP31"/>
    <mergeCell ref="DH8:EP8"/>
    <mergeCell ref="CF12:DG12"/>
    <mergeCell ref="DH12:EP12"/>
    <mergeCell ref="CF11:DG11"/>
    <mergeCell ref="DH11:EP11"/>
    <mergeCell ref="CF9:DG9"/>
    <mergeCell ref="B11:CE11"/>
    <mergeCell ref="DH9:EP9"/>
    <mergeCell ref="CF10:DG10"/>
    <mergeCell ref="DH10:EP10"/>
    <mergeCell ref="CF13:DG13"/>
    <mergeCell ref="DH13:EP13"/>
    <mergeCell ref="B17:CE17"/>
    <mergeCell ref="CF17:DG17"/>
    <mergeCell ref="DH17:EP17"/>
    <mergeCell ref="B16:CE16"/>
    <mergeCell ref="B15:CE15"/>
    <mergeCell ref="CF15:DG15"/>
    <mergeCell ref="DH15:EP15"/>
    <mergeCell ref="CF16:DG16"/>
    <mergeCell ref="DH24:EP24"/>
    <mergeCell ref="DC27:EP27"/>
    <mergeCell ref="A28:BD28"/>
    <mergeCell ref="A26:BF26"/>
    <mergeCell ref="A27:BF27"/>
    <mergeCell ref="CF20:DG20"/>
    <mergeCell ref="DH20:EP20"/>
    <mergeCell ref="B21:CE21"/>
    <mergeCell ref="CF21:DG21"/>
    <mergeCell ref="DH21:EP21"/>
    <mergeCell ref="B1:EO1"/>
    <mergeCell ref="B5:CE5"/>
    <mergeCell ref="B6:CE6"/>
    <mergeCell ref="A3:CE3"/>
    <mergeCell ref="CF3:DG3"/>
    <mergeCell ref="CF4:DG4"/>
    <mergeCell ref="CF5:DG5"/>
    <mergeCell ref="A4:CE4"/>
    <mergeCell ref="DH4:EP4"/>
    <mergeCell ref="DH5:EP5"/>
    <mergeCell ref="CF6:DG6"/>
    <mergeCell ref="DH3:EP3"/>
    <mergeCell ref="BN33:CQ33"/>
    <mergeCell ref="DC33:EP33"/>
    <mergeCell ref="DC28:EP28"/>
    <mergeCell ref="BN27:CQ27"/>
    <mergeCell ref="BN28:CQ28"/>
    <mergeCell ref="BN29:CQ29"/>
    <mergeCell ref="DC30:EP30"/>
    <mergeCell ref="DC29:EP29"/>
    <mergeCell ref="CF22:DG22"/>
    <mergeCell ref="DH22:EP22"/>
    <mergeCell ref="BN30:CQ30"/>
    <mergeCell ref="A30:BM30"/>
    <mergeCell ref="DC26:EP26"/>
    <mergeCell ref="A29:BD29"/>
    <mergeCell ref="CF23:DG23"/>
    <mergeCell ref="DH23:EP23"/>
    <mergeCell ref="B24:CE24"/>
    <mergeCell ref="CF24:DG24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РябовскаяООШ3</cp:lastModifiedBy>
  <cp:lastPrinted>2016-03-01T08:32:09Z</cp:lastPrinted>
  <dcterms:created xsi:type="dcterms:W3CDTF">2011-01-28T08:18:11Z</dcterms:created>
  <dcterms:modified xsi:type="dcterms:W3CDTF">2017-02-21T10:20:30Z</dcterms:modified>
  <cp:category/>
  <cp:version/>
  <cp:contentType/>
  <cp:contentStatus/>
</cp:coreProperties>
</file>